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N11" i="1" l="1"/>
  <c r="G17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G22" i="1"/>
  <c r="AQ23" i="1" l="1"/>
  <c r="AO23" i="1"/>
  <c r="AM23" i="1"/>
  <c r="AJ23" i="1"/>
  <c r="AH23" i="1"/>
  <c r="AF23" i="1"/>
  <c r="AC23" i="1"/>
  <c r="AA23" i="1"/>
  <c r="Y23" i="1"/>
  <c r="V23" i="1"/>
  <c r="T23" i="1"/>
  <c r="R23" i="1"/>
  <c r="O23" i="1"/>
  <c r="M23" i="1"/>
  <c r="K23" i="1"/>
  <c r="H23" i="1"/>
  <c r="F23" i="1"/>
  <c r="D23" i="1"/>
  <c r="B23" i="1"/>
  <c r="AR22" i="1"/>
  <c r="AP22" i="1"/>
  <c r="AN22" i="1"/>
  <c r="AI22" i="1"/>
  <c r="AD22" i="1"/>
  <c r="AB22" i="1"/>
  <c r="Z22" i="1"/>
  <c r="W22" i="1"/>
  <c r="U22" i="1"/>
  <c r="S22" i="1"/>
  <c r="P22" i="1"/>
  <c r="N22" i="1"/>
  <c r="L22" i="1"/>
  <c r="I22" i="1"/>
  <c r="G22" i="1"/>
  <c r="E22" i="1"/>
  <c r="AR21" i="1" l="1"/>
  <c r="AP21" i="1"/>
  <c r="AN21" i="1"/>
  <c r="AI21" i="1"/>
  <c r="AG21" i="1"/>
  <c r="AD21" i="1"/>
  <c r="AB21" i="1"/>
  <c r="Z21" i="1"/>
  <c r="W21" i="1"/>
  <c r="U21" i="1"/>
  <c r="S21" i="1"/>
  <c r="P21" i="1"/>
  <c r="N21" i="1"/>
  <c r="L21" i="1"/>
  <c r="I21" i="1"/>
  <c r="G21" i="1"/>
  <c r="E21" i="1"/>
  <c r="AR19" i="1" l="1"/>
  <c r="AP19" i="1"/>
  <c r="AN19" i="1"/>
  <c r="AI19" i="1"/>
  <c r="AG19" i="1"/>
  <c r="AD19" i="1"/>
  <c r="AB19" i="1"/>
  <c r="Z19" i="1"/>
  <c r="W19" i="1"/>
  <c r="U19" i="1"/>
  <c r="S19" i="1"/>
  <c r="P19" i="1"/>
  <c r="N19" i="1"/>
  <c r="L19" i="1"/>
  <c r="E19" i="1"/>
  <c r="AR18" i="1" l="1"/>
  <c r="AP18" i="1"/>
  <c r="AN18" i="1"/>
  <c r="AI18" i="1"/>
  <c r="AG18" i="1"/>
  <c r="AD18" i="1"/>
  <c r="AB18" i="1"/>
  <c r="Z18" i="1"/>
  <c r="W18" i="1"/>
  <c r="U18" i="1"/>
  <c r="S18" i="1"/>
  <c r="P18" i="1"/>
  <c r="N18" i="1"/>
  <c r="L18" i="1"/>
  <c r="I18" i="1"/>
  <c r="G18" i="1"/>
  <c r="E18" i="1"/>
  <c r="AR16" i="1" l="1"/>
  <c r="AP16" i="1"/>
  <c r="AN16" i="1"/>
  <c r="AI16" i="1"/>
  <c r="AG16" i="1"/>
  <c r="AD16" i="1"/>
  <c r="AB16" i="1"/>
  <c r="Z16" i="1"/>
  <c r="W16" i="1"/>
  <c r="U16" i="1"/>
  <c r="S16" i="1"/>
  <c r="P16" i="1"/>
  <c r="N16" i="1"/>
  <c r="L16" i="1"/>
  <c r="I16" i="1"/>
  <c r="G16" i="1"/>
  <c r="E16" i="1"/>
  <c r="AR15" i="1" l="1"/>
  <c r="AP15" i="1"/>
  <c r="AN15" i="1"/>
  <c r="AI15" i="1"/>
  <c r="AG15" i="1"/>
  <c r="AD15" i="1"/>
  <c r="AB15" i="1"/>
  <c r="Z15" i="1"/>
  <c r="W15" i="1"/>
  <c r="U15" i="1"/>
  <c r="S15" i="1"/>
  <c r="P15" i="1"/>
  <c r="N15" i="1"/>
  <c r="L15" i="1"/>
  <c r="G15" i="1"/>
  <c r="AR14" i="1" l="1"/>
  <c r="AP14" i="1"/>
  <c r="AN14" i="1"/>
  <c r="AI14" i="1"/>
  <c r="AG14" i="1"/>
  <c r="AD14" i="1"/>
  <c r="AB14" i="1"/>
  <c r="Z14" i="1"/>
  <c r="W14" i="1"/>
  <c r="U14" i="1"/>
  <c r="S14" i="1"/>
  <c r="P14" i="1"/>
  <c r="N14" i="1"/>
  <c r="L14" i="1"/>
  <c r="I14" i="1"/>
  <c r="G14" i="1"/>
  <c r="E14" i="1"/>
  <c r="AR13" i="1" l="1"/>
  <c r="AP13" i="1"/>
  <c r="AN13" i="1"/>
  <c r="AI13" i="1"/>
  <c r="AG13" i="1"/>
  <c r="AD13" i="1"/>
  <c r="AB13" i="1"/>
  <c r="Z13" i="1"/>
  <c r="W13" i="1"/>
  <c r="U13" i="1"/>
  <c r="S13" i="1"/>
  <c r="P13" i="1"/>
  <c r="N13" i="1"/>
  <c r="L13" i="1"/>
  <c r="I13" i="1"/>
  <c r="G13" i="1"/>
  <c r="E13" i="1"/>
  <c r="AR12" i="1" l="1"/>
  <c r="AP12" i="1"/>
  <c r="AN12" i="1"/>
  <c r="AI12" i="1"/>
  <c r="AG12" i="1"/>
  <c r="AD12" i="1"/>
  <c r="AB12" i="1"/>
  <c r="Z12" i="1"/>
  <c r="W12" i="1"/>
  <c r="U12" i="1"/>
  <c r="S12" i="1"/>
  <c r="P12" i="1"/>
  <c r="N12" i="1"/>
  <c r="L12" i="1"/>
  <c r="I12" i="1"/>
  <c r="G12" i="1"/>
  <c r="E12" i="1"/>
  <c r="AR11" i="1" l="1"/>
  <c r="AP11" i="1"/>
  <c r="AI11" i="1"/>
  <c r="AG11" i="1"/>
  <c r="AD11" i="1"/>
  <c r="AB11" i="1"/>
  <c r="Z11" i="1"/>
  <c r="W11" i="1"/>
  <c r="U11" i="1"/>
  <c r="S11" i="1"/>
  <c r="P11" i="1"/>
  <c r="N11" i="1"/>
  <c r="L11" i="1"/>
  <c r="I11" i="1"/>
  <c r="G11" i="1"/>
  <c r="E11" i="1"/>
  <c r="AR10" i="1" l="1"/>
  <c r="AP10" i="1"/>
  <c r="AN10" i="1"/>
  <c r="AI10" i="1"/>
  <c r="AG10" i="1"/>
  <c r="AD10" i="1"/>
  <c r="AB10" i="1"/>
  <c r="Z10" i="1"/>
  <c r="W10" i="1"/>
  <c r="U10" i="1"/>
  <c r="S10" i="1"/>
  <c r="P10" i="1"/>
  <c r="N10" i="1"/>
  <c r="L10" i="1"/>
  <c r="I10" i="1"/>
  <c r="G10" i="1"/>
  <c r="E10" i="1"/>
  <c r="AR9" i="1" l="1"/>
  <c r="AP9" i="1"/>
  <c r="AN9" i="1"/>
  <c r="AI9" i="1"/>
  <c r="AG9" i="1"/>
  <c r="AD9" i="1"/>
  <c r="AB9" i="1"/>
  <c r="Z9" i="1"/>
  <c r="W9" i="1"/>
  <c r="U9" i="1"/>
  <c r="S9" i="1"/>
  <c r="P9" i="1"/>
  <c r="N9" i="1"/>
  <c r="L9" i="1"/>
  <c r="I9" i="1"/>
  <c r="G9" i="1"/>
  <c r="E9" i="1"/>
  <c r="AR8" i="1" l="1"/>
  <c r="AP8" i="1"/>
  <c r="AN8" i="1"/>
  <c r="AI8" i="1"/>
  <c r="AG8" i="1"/>
  <c r="AD8" i="1"/>
  <c r="AB8" i="1"/>
  <c r="Z8" i="1"/>
  <c r="W8" i="1"/>
  <c r="U8" i="1"/>
  <c r="S8" i="1"/>
  <c r="P8" i="1"/>
  <c r="N8" i="1"/>
  <c r="L8" i="1"/>
  <c r="I8" i="1"/>
  <c r="G8" i="1"/>
  <c r="E8" i="1"/>
  <c r="AR7" i="1" l="1"/>
  <c r="AP7" i="1"/>
  <c r="AN7" i="1"/>
  <c r="AI7" i="1"/>
  <c r="AG7" i="1"/>
  <c r="AD7" i="1"/>
  <c r="AB7" i="1"/>
  <c r="Z7" i="1"/>
  <c r="W7" i="1"/>
  <c r="U7" i="1"/>
  <c r="S7" i="1"/>
  <c r="P7" i="1"/>
  <c r="N7" i="1"/>
  <c r="L7" i="1"/>
  <c r="I7" i="1"/>
  <c r="G7" i="1"/>
  <c r="E7" i="1"/>
  <c r="AR6" i="1" l="1"/>
  <c r="AP6" i="1"/>
  <c r="AN6" i="1"/>
  <c r="AI6" i="1"/>
  <c r="AG6" i="1"/>
  <c r="AD6" i="1"/>
  <c r="W6" i="1"/>
  <c r="U6" i="1"/>
  <c r="S6" i="1"/>
  <c r="P6" i="1"/>
  <c r="N6" i="1"/>
  <c r="L6" i="1"/>
  <c r="I6" i="1"/>
  <c r="G6" i="1"/>
  <c r="E6" i="1"/>
  <c r="AL5" i="1" l="1"/>
  <c r="AE5" i="1"/>
  <c r="X5" i="1"/>
  <c r="Q5" i="1"/>
  <c r="J5" i="1"/>
  <c r="C5" i="1"/>
  <c r="I5" i="1" l="1"/>
  <c r="E5" i="1" s="1"/>
  <c r="C23" i="1"/>
  <c r="W5" i="1"/>
  <c r="Q23" i="1"/>
  <c r="AK5" i="1"/>
  <c r="AE23" i="1"/>
  <c r="P5" i="1"/>
  <c r="J23" i="1"/>
  <c r="AD5" i="1"/>
  <c r="X23" i="1"/>
  <c r="AR5" i="1"/>
  <c r="AL23" i="1"/>
  <c r="N5" i="1"/>
  <c r="U5" i="1"/>
  <c r="AB5" i="1"/>
  <c r="AI5" i="1"/>
  <c r="AP5" i="1"/>
  <c r="L5" i="1"/>
  <c r="S5" i="1"/>
  <c r="Z5" i="1"/>
  <c r="AG5" i="1"/>
  <c r="AN5" i="1"/>
  <c r="G5" i="1"/>
  <c r="AN23" i="1" l="1"/>
  <c r="AP23" i="1"/>
  <c r="AR23" i="1"/>
  <c r="Z23" i="1"/>
  <c r="AB23" i="1"/>
  <c r="AD23" i="1"/>
  <c r="L23" i="1"/>
  <c r="N23" i="1"/>
  <c r="P23" i="1"/>
  <c r="AI23" i="1"/>
  <c r="AG23" i="1"/>
  <c r="AK23" i="1"/>
  <c r="U23" i="1"/>
  <c r="S23" i="1"/>
  <c r="W23" i="1"/>
  <c r="G23" i="1"/>
  <c r="E23" i="1"/>
  <c r="I23" i="1"/>
</calcChain>
</file>

<file path=xl/sharedStrings.xml><?xml version="1.0" encoding="utf-8"?>
<sst xmlns="http://schemas.openxmlformats.org/spreadsheetml/2006/main" count="66" uniqueCount="36">
  <si>
    <t>Информация о проведении диагностических работ в 8-х классах в части формирования и оценки функциональной грамотности обучающихся</t>
  </si>
  <si>
    <t>Наименование ОО</t>
  </si>
  <si>
    <t>Количество учащихся, участвующих в диагностике ЧГ</t>
  </si>
  <si>
    <t>(%)</t>
  </si>
  <si>
    <t xml:space="preserve">(%) </t>
  </si>
  <si>
    <t xml:space="preserve">Преодолели минимальную границу, кол-во </t>
  </si>
  <si>
    <t xml:space="preserve">С заданиями не справились, кол-во  </t>
  </si>
  <si>
    <t>(%) </t>
  </si>
  <si>
    <t xml:space="preserve">Выполнили задания на высоком уровне, кол-во  </t>
  </si>
  <si>
    <t>Количество учащихся, участвующих в диагностике МГ</t>
  </si>
  <si>
    <t>Количество учащихся, участвующих в диагностике ЕНГ</t>
  </si>
  <si>
    <t>Количество учащихся, участвующих в диагностике ФГ</t>
  </si>
  <si>
    <t>Количество учащихся, участвующих в диагностике ГК</t>
  </si>
  <si>
    <t xml:space="preserve">Количество учащихся, участвующих в диагностике КМ </t>
  </si>
  <si>
    <r>
      <t xml:space="preserve">Принятые сокращения: </t>
    </r>
    <r>
      <rPr>
        <sz val="11"/>
        <color rgb="FFFFC000"/>
        <rFont val="Calibri"/>
        <family val="2"/>
        <charset val="204"/>
        <scheme val="minor"/>
      </rPr>
      <t>ЧГ - читательская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B050"/>
        <rFont val="Calibri"/>
        <family val="2"/>
        <charset val="204"/>
        <scheme val="minor"/>
      </rPr>
      <t>МГ - математическая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00B0F0"/>
        <rFont val="Calibri"/>
        <family val="2"/>
        <charset val="204"/>
        <scheme val="minor"/>
      </rPr>
      <t>ЕНГ - естественнонаучная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rgb="FF7030A0"/>
        <rFont val="Calibri"/>
        <family val="2"/>
        <charset val="204"/>
        <scheme val="minor"/>
      </rPr>
      <t>ФГ - финансовая грамотность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5" tint="0.39997558519241921"/>
        <rFont val="Calibri"/>
        <family val="2"/>
        <charset val="204"/>
        <scheme val="minor"/>
      </rPr>
      <t>ГК - глобальные компетенции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9" tint="-0.249977111117893"/>
        <rFont val="Calibri"/>
        <family val="2"/>
        <charset val="204"/>
        <scheme val="minor"/>
      </rPr>
      <t>КМ - креативное мышление</t>
    </r>
  </si>
  <si>
    <t>Общее Количество детей в 8 классах</t>
  </si>
  <si>
    <t>Приложение№ 1к приказу МУ ОО № 577 от 10.12.2021 г.</t>
  </si>
  <si>
    <t>МБОУ Колушкинская СОШ</t>
  </si>
  <si>
    <t>66.666</t>
  </si>
  <si>
    <t>МБОУ Большнская СОШ</t>
  </si>
  <si>
    <t>МБОУ Ефремово-Степановская СОШ</t>
  </si>
  <si>
    <t>МБОУ Колодезянская ООШ</t>
  </si>
  <si>
    <t>МБОУ Туроверо-Россошанская ООШ</t>
  </si>
  <si>
    <t>МБОУ Митякинская СОШ</t>
  </si>
  <si>
    <t>МБОУ Красновская СОШ</t>
  </si>
  <si>
    <t>МБОУ Курно - Липовская СОШ</t>
  </si>
  <si>
    <t>МБОУ Роговская СОШ</t>
  </si>
  <si>
    <t>МБОУ Тарасовская СОШ №1</t>
  </si>
  <si>
    <t>МБОУ Дячкинская СОШ</t>
  </si>
  <si>
    <t>МБОУ Зеленовская СОШ</t>
  </si>
  <si>
    <t>МБОУ Рыновская ООШ</t>
  </si>
  <si>
    <t>МБОУ ТСОШ №2</t>
  </si>
  <si>
    <t>МБОУ Ерофеевская оош</t>
  </si>
  <si>
    <t>МБОУ Васильевская ООШ</t>
  </si>
  <si>
    <t>МБОУ Весеннинская ООШ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</si>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</sst>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rgb="FF202124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color rgb="FFFFC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theme="5" tint="0.39997558519241921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4"/>
      <color rgb="FF20212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4"/>
      <color rgb="FF20212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Font="1" applyBorder="1"/>
    <xf numFmtId="0" fontId="14" fillId="0" borderId="1" xfId="0" applyFont="1" applyBorder="1"/>
    <xf numFmtId="0" fontId="1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15" fillId="3" borderId="1" xfId="0" applyFont="1" applyFill="1" applyBorder="1" applyAlignment="1">
      <alignment horizontal="center" vertical="center"/>
    </xf>
    <xf numFmtId="0" fontId="14" fillId="0" borderId="0" xfId="0" applyFont="1"/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6" fillId="0" borderId="1" xfId="0" applyFont="1" applyBorder="1"/>
    <xf numFmtId="164" fontId="0" fillId="0" borderId="3" xfId="0" applyNumberFormat="1" applyFill="1" applyBorder="1"/>
    <xf numFmtId="164" fontId="0" fillId="2" borderId="0" xfId="0" applyNumberFormat="1" applyFill="1" applyBorder="1"/>
    <xf numFmtId="164" fontId="1" fillId="2" borderId="1" xfId="0" applyNumberFormat="1" applyFont="1" applyFill="1" applyBorder="1"/>
    <xf numFmtId="164" fontId="0" fillId="2" borderId="0" xfId="0" applyNumberFormat="1" applyFill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C08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abSelected="1" zoomScale="78" zoomScaleNormal="78" workbookViewId="0"/>
  </sheetViews>
  <sheetFormatPr defaultRowHeight="15" x14ac:dyDescent="0.25"/>
  <cols>
    <col min="1" max="1" width="32.85546875" customWidth="1"/>
    <col min="2" max="2" width="14.28515625" customWidth="1"/>
    <col min="3" max="3" width="13.5703125" customWidth="1"/>
    <col min="4" max="4" width="11.42578125" customWidth="1"/>
    <col min="5" max="5" width="9.140625" style="26"/>
    <col min="6" max="6" width="13" customWidth="1"/>
    <col min="7" max="7" width="9.140625" style="26"/>
    <col min="9" max="9" width="9.140625" style="26"/>
    <col min="12" max="12" width="9.140625" style="26"/>
    <col min="14" max="14" width="9.140625" style="26"/>
    <col min="16" max="16" width="9.140625" style="26"/>
    <col min="19" max="19" width="9.140625" style="26"/>
    <col min="21" max="21" width="9.140625" style="26"/>
    <col min="23" max="23" width="9.140625" style="26"/>
    <col min="26" max="26" width="9.140625" style="26"/>
    <col min="28" max="28" width="9.140625" style="26"/>
    <col min="30" max="30" width="9.140625" style="26"/>
    <col min="33" max="33" width="9.140625" style="26"/>
    <col min="35" max="35" width="9.140625" style="26"/>
    <col min="37" max="37" width="9.140625" style="26"/>
    <col min="40" max="40" width="9.140625" style="26"/>
    <col min="42" max="42" width="9.140625" style="26"/>
    <col min="44" max="44" width="9.140625" style="26"/>
  </cols>
  <sheetData>
    <row r="1" spans="1:44" s="1" customFormat="1" ht="31.5" customHeight="1" x14ac:dyDescent="0.3">
      <c r="A1" s="33" t="s">
        <v>0</v>
      </c>
      <c r="B1" s="3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5"/>
      <c r="P1" s="43" t="s">
        <v>16</v>
      </c>
      <c r="Q1" s="44"/>
      <c r="R1" s="44"/>
      <c r="S1" s="44"/>
      <c r="T1" s="2"/>
      <c r="U1" s="28"/>
      <c r="V1" s="2"/>
      <c r="W1" s="28"/>
      <c r="X1" s="2"/>
      <c r="Y1" s="2"/>
      <c r="Z1" s="28"/>
      <c r="AA1" s="2"/>
      <c r="AB1" s="28"/>
      <c r="AC1" s="2"/>
      <c r="AD1" s="28"/>
      <c r="AE1" s="2"/>
      <c r="AF1" s="2"/>
      <c r="AG1" s="28"/>
      <c r="AH1" s="2"/>
      <c r="AI1" s="26"/>
      <c r="AK1" s="26"/>
      <c r="AN1" s="26"/>
      <c r="AP1" s="26"/>
      <c r="AR1" s="26"/>
    </row>
    <row r="2" spans="1:44" s="1" customFormat="1" ht="39" customHeight="1" x14ac:dyDescent="0.3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21"/>
      <c r="P2" s="26"/>
      <c r="S2" s="26"/>
      <c r="U2" s="26"/>
      <c r="W2" s="26"/>
      <c r="Z2" s="26"/>
      <c r="AB2" s="26"/>
      <c r="AD2" s="26"/>
      <c r="AG2" s="26"/>
      <c r="AI2" s="26"/>
      <c r="AK2" s="26"/>
      <c r="AN2" s="26"/>
      <c r="AP2" s="26"/>
      <c r="AR2" s="26"/>
    </row>
    <row r="4" spans="1:44" s="20" customFormat="1" ht="128.25" x14ac:dyDescent="0.25">
      <c r="A4" s="6" t="s">
        <v>1</v>
      </c>
      <c r="B4" s="7" t="s">
        <v>15</v>
      </c>
      <c r="C4" s="8" t="s">
        <v>2</v>
      </c>
      <c r="D4" s="8" t="s">
        <v>6</v>
      </c>
      <c r="E4" s="23" t="s">
        <v>3</v>
      </c>
      <c r="F4" s="9" t="s">
        <v>5</v>
      </c>
      <c r="G4" s="23" t="s">
        <v>4</v>
      </c>
      <c r="H4" s="8" t="s">
        <v>8</v>
      </c>
      <c r="I4" s="23" t="s">
        <v>7</v>
      </c>
      <c r="J4" s="10" t="s">
        <v>9</v>
      </c>
      <c r="K4" s="10" t="s">
        <v>6</v>
      </c>
      <c r="L4" s="27" t="s">
        <v>3</v>
      </c>
      <c r="M4" s="11" t="s">
        <v>5</v>
      </c>
      <c r="N4" s="27" t="s">
        <v>4</v>
      </c>
      <c r="O4" s="10" t="s">
        <v>8</v>
      </c>
      <c r="P4" s="27" t="s">
        <v>7</v>
      </c>
      <c r="Q4" s="12" t="s">
        <v>10</v>
      </c>
      <c r="R4" s="12" t="s">
        <v>6</v>
      </c>
      <c r="S4" s="29" t="s">
        <v>3</v>
      </c>
      <c r="T4" s="13" t="s">
        <v>5</v>
      </c>
      <c r="U4" s="29" t="s">
        <v>4</v>
      </c>
      <c r="V4" s="12" t="s">
        <v>8</v>
      </c>
      <c r="W4" s="29" t="s">
        <v>7</v>
      </c>
      <c r="X4" s="14" t="s">
        <v>11</v>
      </c>
      <c r="Y4" s="14" t="s">
        <v>6</v>
      </c>
      <c r="Z4" s="30" t="s">
        <v>3</v>
      </c>
      <c r="AA4" s="15" t="s">
        <v>5</v>
      </c>
      <c r="AB4" s="30" t="s">
        <v>4</v>
      </c>
      <c r="AC4" s="14" t="s">
        <v>8</v>
      </c>
      <c r="AD4" s="30" t="s">
        <v>7</v>
      </c>
      <c r="AE4" s="16" t="s">
        <v>12</v>
      </c>
      <c r="AF4" s="16" t="s">
        <v>6</v>
      </c>
      <c r="AG4" s="31" t="s">
        <v>3</v>
      </c>
      <c r="AH4" s="17" t="s">
        <v>5</v>
      </c>
      <c r="AI4" s="31" t="s">
        <v>4</v>
      </c>
      <c r="AJ4" s="16" t="s">
        <v>8</v>
      </c>
      <c r="AK4" s="31" t="s">
        <v>7</v>
      </c>
      <c r="AL4" s="18" t="s">
        <v>13</v>
      </c>
      <c r="AM4" s="18" t="s">
        <v>6</v>
      </c>
      <c r="AN4" s="32" t="s">
        <v>3</v>
      </c>
      <c r="AO4" s="19" t="s">
        <v>5</v>
      </c>
      <c r="AP4" s="32" t="s">
        <v>4</v>
      </c>
      <c r="AQ4" s="18" t="s">
        <v>8</v>
      </c>
      <c r="AR4" s="32" t="s">
        <v>7</v>
      </c>
    </row>
    <row r="5" spans="1:44" x14ac:dyDescent="0.25">
      <c r="A5" s="3"/>
      <c r="B5" s="3"/>
      <c r="C5" s="3">
        <f>D5+F5+H5</f>
        <v>0</v>
      </c>
      <c r="D5" s="3"/>
      <c r="E5" s="24" t="e">
        <f>SUM(I5)</f>
        <v>#DIV/0!</v>
      </c>
      <c r="F5" s="3"/>
      <c r="G5" s="24" t="e">
        <f t="shared" ref="G5:G17" si="0">F5/C5*100</f>
        <v>#DIV/0!</v>
      </c>
      <c r="H5" s="3">
        <v>0</v>
      </c>
      <c r="I5" s="24" t="e">
        <f t="shared" ref="I5:I14" si="1">H5/C5*100</f>
        <v>#DIV/0!</v>
      </c>
      <c r="J5" s="3">
        <f>K5+M5+O5</f>
        <v>0</v>
      </c>
      <c r="K5" s="3"/>
      <c r="L5" s="24" t="e">
        <f t="shared" ref="L5:L16" si="2">K5/J5*100</f>
        <v>#DIV/0!</v>
      </c>
      <c r="M5" s="3"/>
      <c r="N5" s="24" t="e">
        <f t="shared" ref="N5:N16" si="3">M5/J5*100</f>
        <v>#DIV/0!</v>
      </c>
      <c r="O5" s="3"/>
      <c r="P5" s="24" t="e">
        <f t="shared" ref="P5:P16" si="4">O5/J5*100</f>
        <v>#DIV/0!</v>
      </c>
      <c r="Q5" s="3">
        <f>R5+T5+V5</f>
        <v>0</v>
      </c>
      <c r="R5" s="3"/>
      <c r="S5" s="24" t="e">
        <f t="shared" ref="S5:S16" si="5">R5/Q5*100</f>
        <v>#DIV/0!</v>
      </c>
      <c r="T5" s="3"/>
      <c r="U5" s="24" t="e">
        <f t="shared" ref="U5:U16" si="6">T5/Q5*100</f>
        <v>#DIV/0!</v>
      </c>
      <c r="V5" s="3"/>
      <c r="W5" s="24" t="e">
        <f t="shared" ref="W5:W16" si="7">V5/Q5*100</f>
        <v>#DIV/0!</v>
      </c>
      <c r="X5" s="3">
        <f>Y5+AA5+AC5</f>
        <v>0</v>
      </c>
      <c r="Y5" s="3"/>
      <c r="Z5" s="24" t="e">
        <f>Y5/X5*100</f>
        <v>#DIV/0!</v>
      </c>
      <c r="AA5" s="3"/>
      <c r="AB5" s="24" t="e">
        <f>AA5/X5*100</f>
        <v>#DIV/0!</v>
      </c>
      <c r="AC5" s="3"/>
      <c r="AD5" s="24" t="e">
        <f t="shared" ref="AD5:AD16" si="8">AC5/X5*100</f>
        <v>#DIV/0!</v>
      </c>
      <c r="AE5" s="3">
        <f>AF5+AH5+AJ5</f>
        <v>0</v>
      </c>
      <c r="AF5" s="3"/>
      <c r="AG5" s="24" t="e">
        <f t="shared" ref="AG5:AG16" si="9">AF5/AE5*100</f>
        <v>#DIV/0!</v>
      </c>
      <c r="AH5" s="3"/>
      <c r="AI5" s="24" t="e">
        <f t="shared" ref="AI5:AI16" si="10">AH5/AE5*100</f>
        <v>#DIV/0!</v>
      </c>
      <c r="AJ5" s="3"/>
      <c r="AK5" s="24" t="e">
        <f>AJ5/AE5*100</f>
        <v>#DIV/0!</v>
      </c>
      <c r="AL5" s="3">
        <f>AM5+AO5+AQ5</f>
        <v>0</v>
      </c>
      <c r="AM5" s="3"/>
      <c r="AN5" s="24" t="e">
        <f t="shared" ref="AN5:AN16" si="11">AM5/AL5*100</f>
        <v>#DIV/0!</v>
      </c>
      <c r="AO5" s="3"/>
      <c r="AP5" s="24" t="e">
        <f t="shared" ref="AP5:AP16" si="12">AO5/AL5*100</f>
        <v>#DIV/0!</v>
      </c>
      <c r="AQ5" s="3"/>
      <c r="AR5" s="24" t="e">
        <f t="shared" ref="AR5:AR16" si="13">AQ5/AL5*100</f>
        <v>#DIV/0!</v>
      </c>
    </row>
    <row r="6" spans="1:44" s="38" customFormat="1" x14ac:dyDescent="0.25">
      <c r="A6" s="39" t="s">
        <v>17</v>
      </c>
      <c r="B6" s="39">
        <v>7</v>
      </c>
      <c r="C6" s="39">
        <v>6</v>
      </c>
      <c r="D6" s="39">
        <v>2</v>
      </c>
      <c r="E6" s="40">
        <f t="shared" ref="E6:E14" si="14">D6/C6*100</f>
        <v>33.333333333333329</v>
      </c>
      <c r="F6" s="39">
        <v>3</v>
      </c>
      <c r="G6" s="40">
        <f t="shared" si="0"/>
        <v>50</v>
      </c>
      <c r="H6" s="39">
        <v>1</v>
      </c>
      <c r="I6" s="40">
        <f t="shared" si="1"/>
        <v>16.666666666666664</v>
      </c>
      <c r="J6" s="39">
        <v>5</v>
      </c>
      <c r="K6" s="39">
        <v>1</v>
      </c>
      <c r="L6" s="40">
        <f t="shared" si="2"/>
        <v>20</v>
      </c>
      <c r="M6" s="39">
        <v>3</v>
      </c>
      <c r="N6" s="40">
        <f t="shared" si="3"/>
        <v>60</v>
      </c>
      <c r="O6" s="39">
        <v>1</v>
      </c>
      <c r="P6" s="40">
        <f t="shared" si="4"/>
        <v>20</v>
      </c>
      <c r="Q6" s="39">
        <v>5</v>
      </c>
      <c r="R6" s="39">
        <v>2</v>
      </c>
      <c r="S6" s="40">
        <f t="shared" si="5"/>
        <v>40</v>
      </c>
      <c r="T6" s="39">
        <v>2</v>
      </c>
      <c r="U6" s="40">
        <f t="shared" si="6"/>
        <v>40</v>
      </c>
      <c r="V6" s="39">
        <v>1</v>
      </c>
      <c r="W6" s="40">
        <f t="shared" si="7"/>
        <v>20</v>
      </c>
      <c r="X6" s="39">
        <v>6</v>
      </c>
      <c r="Y6" s="39">
        <v>0</v>
      </c>
      <c r="Z6" s="40">
        <v>0</v>
      </c>
      <c r="AA6" s="39">
        <v>4</v>
      </c>
      <c r="AB6" s="40" t="s">
        <v>18</v>
      </c>
      <c r="AC6" s="39">
        <v>2</v>
      </c>
      <c r="AD6" s="40">
        <f t="shared" si="8"/>
        <v>33.333333333333329</v>
      </c>
      <c r="AE6" s="39">
        <v>5</v>
      </c>
      <c r="AF6" s="39">
        <v>2</v>
      </c>
      <c r="AG6" s="40">
        <f t="shared" si="9"/>
        <v>40</v>
      </c>
      <c r="AH6" s="39">
        <v>3</v>
      </c>
      <c r="AI6" s="40">
        <f t="shared" si="10"/>
        <v>60</v>
      </c>
      <c r="AJ6" s="39">
        <v>0</v>
      </c>
      <c r="AK6" s="40">
        <f t="shared" ref="AK6:AK23" si="15">AJ6/AE6*100</f>
        <v>0</v>
      </c>
      <c r="AL6" s="39">
        <v>5</v>
      </c>
      <c r="AM6" s="39">
        <v>2</v>
      </c>
      <c r="AN6" s="40">
        <f t="shared" si="11"/>
        <v>40</v>
      </c>
      <c r="AO6" s="39">
        <v>2</v>
      </c>
      <c r="AP6" s="40">
        <f t="shared" si="12"/>
        <v>40</v>
      </c>
      <c r="AQ6" s="39">
        <v>1</v>
      </c>
      <c r="AR6" s="40">
        <f t="shared" si="13"/>
        <v>20</v>
      </c>
    </row>
    <row r="7" spans="1:44" s="38" customFormat="1" x14ac:dyDescent="0.25">
      <c r="A7" s="39" t="s">
        <v>19</v>
      </c>
      <c r="B7" s="39">
        <v>11</v>
      </c>
      <c r="C7" s="39">
        <v>8</v>
      </c>
      <c r="D7" s="39">
        <v>1</v>
      </c>
      <c r="E7" s="40">
        <f t="shared" si="14"/>
        <v>12.5</v>
      </c>
      <c r="F7" s="39">
        <v>6</v>
      </c>
      <c r="G7" s="40">
        <f t="shared" si="0"/>
        <v>75</v>
      </c>
      <c r="H7" s="39">
        <v>1</v>
      </c>
      <c r="I7" s="40">
        <f t="shared" si="1"/>
        <v>12.5</v>
      </c>
      <c r="J7" s="39">
        <v>8</v>
      </c>
      <c r="K7" s="39">
        <v>3</v>
      </c>
      <c r="L7" s="40">
        <f t="shared" si="2"/>
        <v>37.5</v>
      </c>
      <c r="M7" s="39">
        <v>4</v>
      </c>
      <c r="N7" s="40">
        <f t="shared" si="3"/>
        <v>50</v>
      </c>
      <c r="O7" s="39">
        <v>1</v>
      </c>
      <c r="P7" s="40">
        <f t="shared" si="4"/>
        <v>12.5</v>
      </c>
      <c r="Q7" s="39">
        <v>8</v>
      </c>
      <c r="R7" s="39">
        <v>6</v>
      </c>
      <c r="S7" s="40">
        <f t="shared" si="5"/>
        <v>75</v>
      </c>
      <c r="T7" s="39">
        <v>2</v>
      </c>
      <c r="U7" s="40">
        <f t="shared" si="6"/>
        <v>25</v>
      </c>
      <c r="V7" s="39">
        <v>0</v>
      </c>
      <c r="W7" s="40">
        <f t="shared" si="7"/>
        <v>0</v>
      </c>
      <c r="X7" s="39">
        <v>8</v>
      </c>
      <c r="Y7" s="39">
        <v>5</v>
      </c>
      <c r="Z7" s="40">
        <f t="shared" ref="Z7:Z16" si="16">Y7/X7*100</f>
        <v>62.5</v>
      </c>
      <c r="AA7" s="39">
        <v>3</v>
      </c>
      <c r="AB7" s="40">
        <f t="shared" ref="AB7:AB16" si="17">AA7/X7*100</f>
        <v>37.5</v>
      </c>
      <c r="AC7" s="39">
        <v>0</v>
      </c>
      <c r="AD7" s="40">
        <f t="shared" si="8"/>
        <v>0</v>
      </c>
      <c r="AE7" s="39">
        <v>10</v>
      </c>
      <c r="AF7" s="39">
        <v>6</v>
      </c>
      <c r="AG7" s="40">
        <f t="shared" si="9"/>
        <v>60</v>
      </c>
      <c r="AH7" s="39">
        <v>4</v>
      </c>
      <c r="AI7" s="40">
        <f t="shared" si="10"/>
        <v>40</v>
      </c>
      <c r="AJ7" s="39">
        <v>0</v>
      </c>
      <c r="AK7" s="40">
        <f t="shared" si="15"/>
        <v>0</v>
      </c>
      <c r="AL7" s="39">
        <v>10</v>
      </c>
      <c r="AM7" s="39">
        <v>9</v>
      </c>
      <c r="AN7" s="40">
        <f t="shared" si="11"/>
        <v>90</v>
      </c>
      <c r="AO7" s="39">
        <v>1</v>
      </c>
      <c r="AP7" s="40">
        <f t="shared" si="12"/>
        <v>10</v>
      </c>
      <c r="AQ7" s="39">
        <v>0</v>
      </c>
      <c r="AR7" s="40">
        <f t="shared" si="13"/>
        <v>0</v>
      </c>
    </row>
    <row r="8" spans="1:44" s="38" customFormat="1" ht="30" x14ac:dyDescent="0.25">
      <c r="A8" s="41" t="s">
        <v>20</v>
      </c>
      <c r="B8" s="39">
        <v>8</v>
      </c>
      <c r="C8" s="39">
        <v>8</v>
      </c>
      <c r="D8" s="39">
        <v>2</v>
      </c>
      <c r="E8" s="40">
        <f t="shared" si="14"/>
        <v>25</v>
      </c>
      <c r="F8" s="39">
        <v>4</v>
      </c>
      <c r="G8" s="40">
        <f t="shared" si="0"/>
        <v>50</v>
      </c>
      <c r="H8" s="39">
        <v>2</v>
      </c>
      <c r="I8" s="40">
        <f t="shared" si="1"/>
        <v>25</v>
      </c>
      <c r="J8" s="39">
        <v>7</v>
      </c>
      <c r="K8" s="39">
        <v>2</v>
      </c>
      <c r="L8" s="40">
        <f t="shared" si="2"/>
        <v>28.571428571428569</v>
      </c>
      <c r="M8" s="39">
        <v>4</v>
      </c>
      <c r="N8" s="40">
        <f t="shared" si="3"/>
        <v>57.142857142857139</v>
      </c>
      <c r="O8" s="39">
        <v>1</v>
      </c>
      <c r="P8" s="40">
        <f t="shared" si="4"/>
        <v>14.285714285714285</v>
      </c>
      <c r="Q8" s="39">
        <v>6</v>
      </c>
      <c r="R8" s="39">
        <v>2</v>
      </c>
      <c r="S8" s="40">
        <f t="shared" si="5"/>
        <v>33.333333333333329</v>
      </c>
      <c r="T8" s="39">
        <v>4</v>
      </c>
      <c r="U8" s="40">
        <f t="shared" si="6"/>
        <v>66.666666666666657</v>
      </c>
      <c r="V8" s="39">
        <v>0</v>
      </c>
      <c r="W8" s="40">
        <f t="shared" si="7"/>
        <v>0</v>
      </c>
      <c r="X8" s="39">
        <v>7</v>
      </c>
      <c r="Y8" s="39">
        <v>0</v>
      </c>
      <c r="Z8" s="40">
        <f t="shared" si="16"/>
        <v>0</v>
      </c>
      <c r="AA8" s="39">
        <v>2</v>
      </c>
      <c r="AB8" s="40">
        <f t="shared" si="17"/>
        <v>28.571428571428569</v>
      </c>
      <c r="AC8" s="39">
        <v>5</v>
      </c>
      <c r="AD8" s="40">
        <f t="shared" si="8"/>
        <v>71.428571428571431</v>
      </c>
      <c r="AE8" s="39">
        <v>7</v>
      </c>
      <c r="AF8" s="39">
        <v>0</v>
      </c>
      <c r="AG8" s="40">
        <f t="shared" si="9"/>
        <v>0</v>
      </c>
      <c r="AH8" s="39">
        <v>6</v>
      </c>
      <c r="AI8" s="40">
        <f t="shared" si="10"/>
        <v>85.714285714285708</v>
      </c>
      <c r="AJ8" s="39">
        <v>1</v>
      </c>
      <c r="AK8" s="40">
        <f t="shared" si="15"/>
        <v>14.285714285714285</v>
      </c>
      <c r="AL8" s="39">
        <v>7</v>
      </c>
      <c r="AM8" s="39">
        <v>0</v>
      </c>
      <c r="AN8" s="40">
        <f t="shared" si="11"/>
        <v>0</v>
      </c>
      <c r="AO8" s="39">
        <v>2</v>
      </c>
      <c r="AP8" s="40">
        <f t="shared" si="12"/>
        <v>28.571428571428569</v>
      </c>
      <c r="AQ8" s="39">
        <v>5</v>
      </c>
      <c r="AR8" s="40">
        <f t="shared" si="13"/>
        <v>71.428571428571431</v>
      </c>
    </row>
    <row r="9" spans="1:44" s="38" customFormat="1" x14ac:dyDescent="0.25">
      <c r="A9" s="39" t="s">
        <v>21</v>
      </c>
      <c r="B9" s="39">
        <v>13</v>
      </c>
      <c r="C9" s="39">
        <v>9</v>
      </c>
      <c r="D9" s="39">
        <v>3</v>
      </c>
      <c r="E9" s="40">
        <f t="shared" si="14"/>
        <v>33.333333333333329</v>
      </c>
      <c r="F9" s="39">
        <v>4</v>
      </c>
      <c r="G9" s="40">
        <f t="shared" si="0"/>
        <v>44.444444444444443</v>
      </c>
      <c r="H9" s="39">
        <v>2</v>
      </c>
      <c r="I9" s="40">
        <f t="shared" si="1"/>
        <v>22.222222222222221</v>
      </c>
      <c r="J9" s="39">
        <v>12</v>
      </c>
      <c r="K9" s="39">
        <v>11</v>
      </c>
      <c r="L9" s="40">
        <f t="shared" si="2"/>
        <v>91.666666666666657</v>
      </c>
      <c r="M9" s="39">
        <v>1</v>
      </c>
      <c r="N9" s="40">
        <f t="shared" si="3"/>
        <v>8.3333333333333321</v>
      </c>
      <c r="O9" s="39">
        <v>0</v>
      </c>
      <c r="P9" s="40">
        <f t="shared" si="4"/>
        <v>0</v>
      </c>
      <c r="Q9" s="39">
        <v>13</v>
      </c>
      <c r="R9" s="39">
        <v>8</v>
      </c>
      <c r="S9" s="40">
        <f t="shared" si="5"/>
        <v>61.53846153846154</v>
      </c>
      <c r="T9" s="39">
        <v>5</v>
      </c>
      <c r="U9" s="40">
        <f t="shared" si="6"/>
        <v>38.461538461538467</v>
      </c>
      <c r="V9" s="39">
        <v>0</v>
      </c>
      <c r="W9" s="40">
        <f t="shared" si="7"/>
        <v>0</v>
      </c>
      <c r="X9" s="39">
        <v>13</v>
      </c>
      <c r="Y9" s="39">
        <v>8</v>
      </c>
      <c r="Z9" s="40">
        <f t="shared" si="16"/>
        <v>61.53846153846154</v>
      </c>
      <c r="AA9" s="39">
        <v>3</v>
      </c>
      <c r="AB9" s="40">
        <f t="shared" si="17"/>
        <v>23.076923076923077</v>
      </c>
      <c r="AC9" s="39">
        <v>2</v>
      </c>
      <c r="AD9" s="40">
        <f t="shared" si="8"/>
        <v>15.384615384615385</v>
      </c>
      <c r="AE9" s="39">
        <v>10</v>
      </c>
      <c r="AF9" s="39">
        <v>7</v>
      </c>
      <c r="AG9" s="40">
        <f t="shared" si="9"/>
        <v>70</v>
      </c>
      <c r="AH9" s="39">
        <v>2</v>
      </c>
      <c r="AI9" s="40">
        <f t="shared" si="10"/>
        <v>20</v>
      </c>
      <c r="AJ9" s="39">
        <v>1</v>
      </c>
      <c r="AK9" s="40">
        <f t="shared" si="15"/>
        <v>10</v>
      </c>
      <c r="AL9" s="39">
        <v>11</v>
      </c>
      <c r="AM9" s="39">
        <v>3</v>
      </c>
      <c r="AN9" s="40">
        <f t="shared" si="11"/>
        <v>27.27272727272727</v>
      </c>
      <c r="AO9" s="39">
        <v>8</v>
      </c>
      <c r="AP9" s="40">
        <f t="shared" si="12"/>
        <v>72.727272727272734</v>
      </c>
      <c r="AQ9" s="39">
        <v>0</v>
      </c>
      <c r="AR9" s="40">
        <f t="shared" si="13"/>
        <v>0</v>
      </c>
    </row>
    <row r="10" spans="1:44" s="38" customFormat="1" x14ac:dyDescent="0.25">
      <c r="A10" s="39" t="s">
        <v>22</v>
      </c>
      <c r="B10" s="39">
        <v>12</v>
      </c>
      <c r="C10" s="39">
        <v>11</v>
      </c>
      <c r="D10" s="39">
        <v>4</v>
      </c>
      <c r="E10" s="40">
        <f t="shared" si="14"/>
        <v>36.363636363636367</v>
      </c>
      <c r="F10" s="39">
        <v>6</v>
      </c>
      <c r="G10" s="40">
        <f t="shared" si="0"/>
        <v>54.54545454545454</v>
      </c>
      <c r="H10" s="39">
        <v>1</v>
      </c>
      <c r="I10" s="40">
        <f t="shared" si="1"/>
        <v>9.0909090909090917</v>
      </c>
      <c r="J10" s="39">
        <v>10</v>
      </c>
      <c r="K10" s="39">
        <v>6</v>
      </c>
      <c r="L10" s="40">
        <f t="shared" si="2"/>
        <v>60</v>
      </c>
      <c r="M10" s="39">
        <v>4</v>
      </c>
      <c r="N10" s="40">
        <f t="shared" si="3"/>
        <v>40</v>
      </c>
      <c r="O10" s="39">
        <v>0</v>
      </c>
      <c r="P10" s="40">
        <f t="shared" si="4"/>
        <v>0</v>
      </c>
      <c r="Q10" s="39">
        <v>12</v>
      </c>
      <c r="R10" s="39">
        <v>7</v>
      </c>
      <c r="S10" s="40">
        <f t="shared" si="5"/>
        <v>58.333333333333336</v>
      </c>
      <c r="T10" s="39">
        <v>5</v>
      </c>
      <c r="U10" s="40">
        <f t="shared" si="6"/>
        <v>41.666666666666671</v>
      </c>
      <c r="V10" s="39">
        <v>0</v>
      </c>
      <c r="W10" s="40">
        <f t="shared" si="7"/>
        <v>0</v>
      </c>
      <c r="X10" s="39">
        <v>12</v>
      </c>
      <c r="Y10" s="39">
        <v>5</v>
      </c>
      <c r="Z10" s="40">
        <f t="shared" si="16"/>
        <v>41.666666666666671</v>
      </c>
      <c r="AA10" s="39">
        <v>6</v>
      </c>
      <c r="AB10" s="40">
        <f t="shared" si="17"/>
        <v>50</v>
      </c>
      <c r="AC10" s="39">
        <v>1</v>
      </c>
      <c r="AD10" s="40">
        <f t="shared" si="8"/>
        <v>8.3333333333333321</v>
      </c>
      <c r="AE10" s="39">
        <v>11</v>
      </c>
      <c r="AF10" s="39">
        <v>6</v>
      </c>
      <c r="AG10" s="40">
        <f t="shared" si="9"/>
        <v>54.54545454545454</v>
      </c>
      <c r="AH10" s="39">
        <v>5</v>
      </c>
      <c r="AI10" s="40">
        <f t="shared" si="10"/>
        <v>45.454545454545453</v>
      </c>
      <c r="AJ10" s="39">
        <v>0</v>
      </c>
      <c r="AK10" s="40">
        <f t="shared" si="15"/>
        <v>0</v>
      </c>
      <c r="AL10" s="39">
        <v>10</v>
      </c>
      <c r="AM10" s="39">
        <v>6</v>
      </c>
      <c r="AN10" s="40">
        <f t="shared" si="11"/>
        <v>60</v>
      </c>
      <c r="AO10" s="39">
        <v>4</v>
      </c>
      <c r="AP10" s="40">
        <f t="shared" si="12"/>
        <v>40</v>
      </c>
      <c r="AQ10" s="39">
        <v>0</v>
      </c>
      <c r="AR10" s="40">
        <f t="shared" si="13"/>
        <v>0</v>
      </c>
    </row>
    <row r="11" spans="1:44" s="38" customFormat="1" x14ac:dyDescent="0.25">
      <c r="A11" s="39" t="s">
        <v>23</v>
      </c>
      <c r="B11" s="39">
        <v>29</v>
      </c>
      <c r="C11" s="39">
        <v>24</v>
      </c>
      <c r="D11" s="39">
        <v>5</v>
      </c>
      <c r="E11" s="40">
        <f t="shared" si="14"/>
        <v>20.833333333333336</v>
      </c>
      <c r="F11" s="39">
        <v>9</v>
      </c>
      <c r="G11" s="40">
        <f t="shared" si="0"/>
        <v>37.5</v>
      </c>
      <c r="H11" s="39">
        <v>10</v>
      </c>
      <c r="I11" s="40">
        <f t="shared" si="1"/>
        <v>41.666666666666671</v>
      </c>
      <c r="J11" s="39">
        <v>20</v>
      </c>
      <c r="K11" s="39">
        <v>15</v>
      </c>
      <c r="L11" s="40">
        <f t="shared" si="2"/>
        <v>75</v>
      </c>
      <c r="M11" s="39">
        <v>5</v>
      </c>
      <c r="N11" s="40">
        <f t="shared" si="3"/>
        <v>25</v>
      </c>
      <c r="O11" s="39">
        <v>0</v>
      </c>
      <c r="P11" s="40">
        <f t="shared" si="4"/>
        <v>0</v>
      </c>
      <c r="Q11" s="39">
        <v>25</v>
      </c>
      <c r="R11" s="39">
        <v>21</v>
      </c>
      <c r="S11" s="40">
        <f t="shared" si="5"/>
        <v>84</v>
      </c>
      <c r="T11" s="39">
        <v>4</v>
      </c>
      <c r="U11" s="40">
        <f t="shared" si="6"/>
        <v>16</v>
      </c>
      <c r="V11" s="39">
        <v>0</v>
      </c>
      <c r="W11" s="40">
        <f t="shared" si="7"/>
        <v>0</v>
      </c>
      <c r="X11" s="39">
        <v>22</v>
      </c>
      <c r="Y11" s="39">
        <v>5</v>
      </c>
      <c r="Z11" s="40">
        <f t="shared" si="16"/>
        <v>22.727272727272727</v>
      </c>
      <c r="AA11" s="39">
        <v>15</v>
      </c>
      <c r="AB11" s="40">
        <f t="shared" si="17"/>
        <v>68.181818181818173</v>
      </c>
      <c r="AC11" s="39">
        <v>2</v>
      </c>
      <c r="AD11" s="40">
        <f t="shared" si="8"/>
        <v>9.0909090909090917</v>
      </c>
      <c r="AE11" s="39">
        <v>26</v>
      </c>
      <c r="AF11" s="39">
        <v>16</v>
      </c>
      <c r="AG11" s="40">
        <f t="shared" si="9"/>
        <v>61.53846153846154</v>
      </c>
      <c r="AH11" s="39">
        <v>10</v>
      </c>
      <c r="AI11" s="40">
        <f t="shared" si="10"/>
        <v>38.461538461538467</v>
      </c>
      <c r="AJ11" s="39">
        <v>0</v>
      </c>
      <c r="AK11" s="40">
        <f t="shared" si="15"/>
        <v>0</v>
      </c>
      <c r="AL11" s="39">
        <v>24</v>
      </c>
      <c r="AM11" s="39">
        <v>16</v>
      </c>
      <c r="AN11" s="40">
        <f>AM11/AL11*100</f>
        <v>66.666666666666657</v>
      </c>
      <c r="AO11" s="39">
        <v>6</v>
      </c>
      <c r="AP11" s="40">
        <f t="shared" si="12"/>
        <v>25</v>
      </c>
      <c r="AQ11" s="39">
        <v>2</v>
      </c>
      <c r="AR11" s="40">
        <f t="shared" si="13"/>
        <v>8.3333333333333321</v>
      </c>
    </row>
    <row r="12" spans="1:44" s="38" customFormat="1" x14ac:dyDescent="0.25">
      <c r="A12" s="39" t="s">
        <v>24</v>
      </c>
      <c r="B12" s="39">
        <v>20</v>
      </c>
      <c r="C12" s="39">
        <v>17</v>
      </c>
      <c r="D12" s="39">
        <v>1</v>
      </c>
      <c r="E12" s="40">
        <f t="shared" si="14"/>
        <v>5.8823529411764701</v>
      </c>
      <c r="F12" s="39">
        <v>16</v>
      </c>
      <c r="G12" s="40">
        <f t="shared" si="0"/>
        <v>94.117647058823522</v>
      </c>
      <c r="H12" s="39">
        <v>11</v>
      </c>
      <c r="I12" s="40">
        <f t="shared" si="1"/>
        <v>64.705882352941174</v>
      </c>
      <c r="J12" s="39">
        <v>15</v>
      </c>
      <c r="K12" s="39">
        <v>2</v>
      </c>
      <c r="L12" s="40">
        <f t="shared" si="2"/>
        <v>13.333333333333334</v>
      </c>
      <c r="M12" s="39">
        <v>13</v>
      </c>
      <c r="N12" s="40">
        <f t="shared" si="3"/>
        <v>86.666666666666671</v>
      </c>
      <c r="O12" s="39">
        <v>6</v>
      </c>
      <c r="P12" s="40">
        <f t="shared" si="4"/>
        <v>40</v>
      </c>
      <c r="Q12" s="39">
        <v>18</v>
      </c>
      <c r="R12" s="39">
        <v>12</v>
      </c>
      <c r="S12" s="40">
        <f t="shared" si="5"/>
        <v>66.666666666666657</v>
      </c>
      <c r="T12" s="39">
        <v>6</v>
      </c>
      <c r="U12" s="40">
        <f t="shared" si="6"/>
        <v>33.333333333333329</v>
      </c>
      <c r="V12" s="39">
        <v>0</v>
      </c>
      <c r="W12" s="40">
        <f t="shared" si="7"/>
        <v>0</v>
      </c>
      <c r="X12" s="39">
        <v>16</v>
      </c>
      <c r="Y12" s="39">
        <v>1</v>
      </c>
      <c r="Z12" s="40">
        <f t="shared" si="16"/>
        <v>6.25</v>
      </c>
      <c r="AA12" s="39">
        <v>15</v>
      </c>
      <c r="AB12" s="40">
        <f t="shared" si="17"/>
        <v>93.75</v>
      </c>
      <c r="AC12" s="39">
        <v>4</v>
      </c>
      <c r="AD12" s="40">
        <f t="shared" si="8"/>
        <v>25</v>
      </c>
      <c r="AE12" s="39">
        <v>18</v>
      </c>
      <c r="AF12" s="39">
        <v>4</v>
      </c>
      <c r="AG12" s="40">
        <f t="shared" si="9"/>
        <v>22.222222222222221</v>
      </c>
      <c r="AH12" s="39">
        <v>14</v>
      </c>
      <c r="AI12" s="40">
        <f t="shared" si="10"/>
        <v>77.777777777777786</v>
      </c>
      <c r="AJ12" s="39">
        <v>2</v>
      </c>
      <c r="AK12" s="40">
        <f t="shared" si="15"/>
        <v>11.111111111111111</v>
      </c>
      <c r="AL12" s="39">
        <v>17</v>
      </c>
      <c r="AM12" s="39">
        <v>0</v>
      </c>
      <c r="AN12" s="40">
        <f t="shared" si="11"/>
        <v>0</v>
      </c>
      <c r="AO12" s="39">
        <v>17</v>
      </c>
      <c r="AP12" s="40">
        <f t="shared" si="12"/>
        <v>100</v>
      </c>
      <c r="AQ12" s="39">
        <v>2</v>
      </c>
      <c r="AR12" s="40">
        <f t="shared" si="13"/>
        <v>11.76470588235294</v>
      </c>
    </row>
    <row r="13" spans="1:44" s="38" customFormat="1" x14ac:dyDescent="0.25">
      <c r="A13" s="39" t="s">
        <v>25</v>
      </c>
      <c r="B13" s="39">
        <v>11</v>
      </c>
      <c r="C13" s="39">
        <v>8</v>
      </c>
      <c r="D13" s="39">
        <v>2</v>
      </c>
      <c r="E13" s="40">
        <f t="shared" si="14"/>
        <v>25</v>
      </c>
      <c r="F13" s="39">
        <v>4</v>
      </c>
      <c r="G13" s="40">
        <f t="shared" si="0"/>
        <v>50</v>
      </c>
      <c r="H13" s="39">
        <v>2</v>
      </c>
      <c r="I13" s="40">
        <f t="shared" si="1"/>
        <v>25</v>
      </c>
      <c r="J13" s="39">
        <v>7</v>
      </c>
      <c r="K13" s="39">
        <v>2</v>
      </c>
      <c r="L13" s="40">
        <f t="shared" si="2"/>
        <v>28.571428571428569</v>
      </c>
      <c r="M13" s="39">
        <v>4</v>
      </c>
      <c r="N13" s="40">
        <f t="shared" si="3"/>
        <v>57.142857142857139</v>
      </c>
      <c r="O13" s="39">
        <v>1</v>
      </c>
      <c r="P13" s="40">
        <f t="shared" si="4"/>
        <v>14.285714285714285</v>
      </c>
      <c r="Q13" s="39">
        <v>7</v>
      </c>
      <c r="R13" s="39">
        <v>3</v>
      </c>
      <c r="S13" s="40">
        <f t="shared" si="5"/>
        <v>42.857142857142854</v>
      </c>
      <c r="T13" s="39">
        <v>4</v>
      </c>
      <c r="U13" s="40">
        <f t="shared" si="6"/>
        <v>57.142857142857139</v>
      </c>
      <c r="V13" s="39">
        <v>0</v>
      </c>
      <c r="W13" s="40">
        <f t="shared" si="7"/>
        <v>0</v>
      </c>
      <c r="X13" s="39">
        <v>7</v>
      </c>
      <c r="Y13" s="39">
        <v>1</v>
      </c>
      <c r="Z13" s="40">
        <f t="shared" si="16"/>
        <v>14.285714285714285</v>
      </c>
      <c r="AA13" s="39">
        <v>6</v>
      </c>
      <c r="AB13" s="40">
        <f t="shared" si="17"/>
        <v>85.714285714285708</v>
      </c>
      <c r="AC13" s="39">
        <v>0</v>
      </c>
      <c r="AD13" s="40">
        <f t="shared" si="8"/>
        <v>0</v>
      </c>
      <c r="AE13" s="39">
        <v>9</v>
      </c>
      <c r="AF13" s="39">
        <v>3</v>
      </c>
      <c r="AG13" s="40">
        <f t="shared" si="9"/>
        <v>33.333333333333329</v>
      </c>
      <c r="AH13" s="39">
        <v>5</v>
      </c>
      <c r="AI13" s="40">
        <f t="shared" si="10"/>
        <v>55.555555555555557</v>
      </c>
      <c r="AJ13" s="39">
        <v>1</v>
      </c>
      <c r="AK13" s="40">
        <f t="shared" si="15"/>
        <v>11.111111111111111</v>
      </c>
      <c r="AL13" s="39">
        <v>9</v>
      </c>
      <c r="AM13" s="39">
        <v>2</v>
      </c>
      <c r="AN13" s="40">
        <f t="shared" si="11"/>
        <v>22.222222222222221</v>
      </c>
      <c r="AO13" s="39">
        <v>6</v>
      </c>
      <c r="AP13" s="40">
        <f t="shared" si="12"/>
        <v>66.666666666666657</v>
      </c>
      <c r="AQ13" s="39">
        <v>1</v>
      </c>
      <c r="AR13" s="40">
        <f t="shared" si="13"/>
        <v>11.111111111111111</v>
      </c>
    </row>
    <row r="14" spans="1:44" s="38" customFormat="1" x14ac:dyDescent="0.25">
      <c r="A14" s="39" t="s">
        <v>26</v>
      </c>
      <c r="B14" s="39">
        <v>14</v>
      </c>
      <c r="C14" s="39">
        <v>13</v>
      </c>
      <c r="D14" s="39">
        <v>11</v>
      </c>
      <c r="E14" s="40">
        <f t="shared" si="14"/>
        <v>84.615384615384613</v>
      </c>
      <c r="F14" s="39">
        <v>7</v>
      </c>
      <c r="G14" s="40">
        <f t="shared" si="0"/>
        <v>53.846153846153847</v>
      </c>
      <c r="H14" s="39">
        <v>4</v>
      </c>
      <c r="I14" s="40">
        <f t="shared" si="1"/>
        <v>30.76923076923077</v>
      </c>
      <c r="J14" s="39">
        <v>13</v>
      </c>
      <c r="K14" s="39">
        <v>10</v>
      </c>
      <c r="L14" s="40">
        <f t="shared" si="2"/>
        <v>76.923076923076934</v>
      </c>
      <c r="M14" s="39">
        <v>8</v>
      </c>
      <c r="N14" s="40">
        <f t="shared" si="3"/>
        <v>61.53846153846154</v>
      </c>
      <c r="O14" s="39">
        <v>2</v>
      </c>
      <c r="P14" s="40">
        <f t="shared" si="4"/>
        <v>15.384615384615385</v>
      </c>
      <c r="Q14" s="39">
        <v>14</v>
      </c>
      <c r="R14" s="39">
        <v>13</v>
      </c>
      <c r="S14" s="40">
        <f t="shared" si="5"/>
        <v>92.857142857142861</v>
      </c>
      <c r="T14" s="39">
        <v>12</v>
      </c>
      <c r="U14" s="40">
        <f t="shared" si="6"/>
        <v>85.714285714285708</v>
      </c>
      <c r="V14" s="39">
        <v>1</v>
      </c>
      <c r="W14" s="40">
        <f t="shared" si="7"/>
        <v>7.1428571428571423</v>
      </c>
      <c r="X14" s="39">
        <v>14</v>
      </c>
      <c r="Y14" s="39">
        <v>4</v>
      </c>
      <c r="Z14" s="40">
        <f t="shared" si="16"/>
        <v>28.571428571428569</v>
      </c>
      <c r="AA14" s="39">
        <v>4</v>
      </c>
      <c r="AB14" s="40">
        <f t="shared" si="17"/>
        <v>28.571428571428569</v>
      </c>
      <c r="AC14" s="39">
        <v>5</v>
      </c>
      <c r="AD14" s="40">
        <f t="shared" si="8"/>
        <v>35.714285714285715</v>
      </c>
      <c r="AE14" s="39">
        <v>11</v>
      </c>
      <c r="AF14" s="39">
        <v>2</v>
      </c>
      <c r="AG14" s="40">
        <f t="shared" si="9"/>
        <v>18.181818181818183</v>
      </c>
      <c r="AH14" s="39">
        <v>7</v>
      </c>
      <c r="AI14" s="40">
        <f t="shared" si="10"/>
        <v>63.636363636363633</v>
      </c>
      <c r="AJ14" s="39">
        <v>2</v>
      </c>
      <c r="AK14" s="40">
        <f t="shared" si="15"/>
        <v>18.181818181818183</v>
      </c>
      <c r="AL14" s="39">
        <v>13</v>
      </c>
      <c r="AM14" s="39">
        <v>2</v>
      </c>
      <c r="AN14" s="40">
        <f t="shared" si="11"/>
        <v>15.384615384615385</v>
      </c>
      <c r="AO14" s="39">
        <v>10</v>
      </c>
      <c r="AP14" s="40">
        <f t="shared" si="12"/>
        <v>76.923076923076934</v>
      </c>
      <c r="AQ14" s="39">
        <v>1</v>
      </c>
      <c r="AR14" s="40">
        <f t="shared" si="13"/>
        <v>7.6923076923076925</v>
      </c>
    </row>
    <row r="15" spans="1:44" s="38" customFormat="1" x14ac:dyDescent="0.25">
      <c r="A15" s="39" t="s">
        <v>32</v>
      </c>
      <c r="B15" s="39">
        <v>4</v>
      </c>
      <c r="C15" s="39">
        <v>3</v>
      </c>
      <c r="D15" s="38">
        <v>1</v>
      </c>
      <c r="E15" s="39">
        <v>33</v>
      </c>
      <c r="F15" s="39">
        <v>0</v>
      </c>
      <c r="G15" s="40">
        <f t="shared" si="0"/>
        <v>0</v>
      </c>
      <c r="H15" s="39">
        <v>2</v>
      </c>
      <c r="I15" s="40">
        <v>66</v>
      </c>
      <c r="J15" s="39">
        <v>4</v>
      </c>
      <c r="K15" s="39">
        <v>1</v>
      </c>
      <c r="L15" s="40">
        <f t="shared" si="2"/>
        <v>25</v>
      </c>
      <c r="M15" s="39">
        <v>1</v>
      </c>
      <c r="N15" s="40">
        <f t="shared" si="3"/>
        <v>25</v>
      </c>
      <c r="O15" s="39">
        <v>2</v>
      </c>
      <c r="P15" s="40">
        <f t="shared" si="4"/>
        <v>50</v>
      </c>
      <c r="Q15" s="39">
        <v>4</v>
      </c>
      <c r="R15" s="39">
        <v>2</v>
      </c>
      <c r="S15" s="40">
        <f t="shared" si="5"/>
        <v>50</v>
      </c>
      <c r="T15" s="39">
        <v>2</v>
      </c>
      <c r="U15" s="40">
        <f t="shared" si="6"/>
        <v>50</v>
      </c>
      <c r="V15" s="39">
        <v>1</v>
      </c>
      <c r="W15" s="40">
        <f t="shared" si="7"/>
        <v>25</v>
      </c>
      <c r="X15" s="39">
        <v>3</v>
      </c>
      <c r="Y15" s="39">
        <v>1</v>
      </c>
      <c r="Z15" s="40">
        <f t="shared" si="16"/>
        <v>33.333333333333329</v>
      </c>
      <c r="AA15" s="39">
        <v>0</v>
      </c>
      <c r="AB15" s="40">
        <f t="shared" si="17"/>
        <v>0</v>
      </c>
      <c r="AC15" s="39">
        <v>2</v>
      </c>
      <c r="AD15" s="40">
        <f t="shared" si="8"/>
        <v>66.666666666666657</v>
      </c>
      <c r="AE15" s="39">
        <v>4</v>
      </c>
      <c r="AF15" s="39">
        <v>1</v>
      </c>
      <c r="AG15" s="40">
        <f t="shared" si="9"/>
        <v>25</v>
      </c>
      <c r="AH15" s="39">
        <v>1</v>
      </c>
      <c r="AI15" s="40">
        <f t="shared" si="10"/>
        <v>25</v>
      </c>
      <c r="AJ15" s="39">
        <v>2</v>
      </c>
      <c r="AK15" s="40">
        <f t="shared" si="15"/>
        <v>50</v>
      </c>
      <c r="AL15" s="39">
        <v>4</v>
      </c>
      <c r="AM15" s="39">
        <v>1</v>
      </c>
      <c r="AN15" s="40">
        <f t="shared" si="11"/>
        <v>25</v>
      </c>
      <c r="AO15" s="39">
        <v>1</v>
      </c>
      <c r="AP15" s="40">
        <f t="shared" si="12"/>
        <v>25</v>
      </c>
      <c r="AQ15" s="39">
        <v>0</v>
      </c>
      <c r="AR15" s="40">
        <f t="shared" si="13"/>
        <v>0</v>
      </c>
    </row>
    <row r="16" spans="1:44" s="38" customFormat="1" x14ac:dyDescent="0.25">
      <c r="A16" s="39" t="s">
        <v>27</v>
      </c>
      <c r="B16" s="39">
        <v>61</v>
      </c>
      <c r="C16" s="39">
        <v>59</v>
      </c>
      <c r="D16" s="39">
        <v>6</v>
      </c>
      <c r="E16" s="40">
        <f>D16/C16*100</f>
        <v>10.16949152542373</v>
      </c>
      <c r="F16" s="39">
        <v>39</v>
      </c>
      <c r="G16" s="40">
        <f t="shared" si="0"/>
        <v>66.101694915254242</v>
      </c>
      <c r="H16" s="39">
        <v>27</v>
      </c>
      <c r="I16" s="40">
        <f>H16/C16*100</f>
        <v>45.762711864406782</v>
      </c>
      <c r="J16" s="39">
        <v>55</v>
      </c>
      <c r="K16" s="39">
        <v>3</v>
      </c>
      <c r="L16" s="40">
        <f t="shared" si="2"/>
        <v>5.4545454545454541</v>
      </c>
      <c r="M16" s="39">
        <v>39</v>
      </c>
      <c r="N16" s="40">
        <f t="shared" si="3"/>
        <v>70.909090909090907</v>
      </c>
      <c r="O16" s="39">
        <v>23</v>
      </c>
      <c r="P16" s="40">
        <f t="shared" si="4"/>
        <v>41.818181818181813</v>
      </c>
      <c r="Q16" s="39">
        <v>56</v>
      </c>
      <c r="R16" s="39">
        <v>38</v>
      </c>
      <c r="S16" s="40">
        <f t="shared" si="5"/>
        <v>67.857142857142861</v>
      </c>
      <c r="T16" s="39">
        <v>18</v>
      </c>
      <c r="U16" s="40">
        <f t="shared" si="6"/>
        <v>32.142857142857146</v>
      </c>
      <c r="V16" s="39">
        <v>0</v>
      </c>
      <c r="W16" s="40">
        <f t="shared" si="7"/>
        <v>0</v>
      </c>
      <c r="X16" s="39">
        <v>52</v>
      </c>
      <c r="Y16" s="39">
        <v>21</v>
      </c>
      <c r="Z16" s="40">
        <f t="shared" si="16"/>
        <v>40.384615384615387</v>
      </c>
      <c r="AA16" s="39">
        <v>27</v>
      </c>
      <c r="AB16" s="40">
        <f t="shared" si="17"/>
        <v>51.923076923076927</v>
      </c>
      <c r="AC16" s="39">
        <v>4</v>
      </c>
      <c r="AD16" s="40">
        <f t="shared" si="8"/>
        <v>7.6923076923076925</v>
      </c>
      <c r="AE16" s="39">
        <v>51</v>
      </c>
      <c r="AF16" s="39">
        <v>28</v>
      </c>
      <c r="AG16" s="40">
        <f t="shared" si="9"/>
        <v>54.901960784313729</v>
      </c>
      <c r="AH16" s="39">
        <v>23</v>
      </c>
      <c r="AI16" s="40">
        <f t="shared" si="10"/>
        <v>45.098039215686278</v>
      </c>
      <c r="AJ16" s="39">
        <v>0</v>
      </c>
      <c r="AK16" s="40">
        <f t="shared" si="15"/>
        <v>0</v>
      </c>
      <c r="AL16" s="39">
        <v>45</v>
      </c>
      <c r="AM16" s="39">
        <v>2</v>
      </c>
      <c r="AN16" s="40">
        <f t="shared" si="11"/>
        <v>4.4444444444444446</v>
      </c>
      <c r="AO16" s="39">
        <v>19</v>
      </c>
      <c r="AP16" s="40">
        <f t="shared" si="12"/>
        <v>42.222222222222221</v>
      </c>
      <c r="AQ16" s="39">
        <v>26</v>
      </c>
      <c r="AR16" s="40">
        <f t="shared" si="13"/>
        <v>57.777777777777771</v>
      </c>
    </row>
    <row r="17" spans="1:44" s="38" customFormat="1" x14ac:dyDescent="0.25">
      <c r="A17" s="39" t="s">
        <v>28</v>
      </c>
      <c r="B17" s="39">
        <v>6</v>
      </c>
      <c r="C17" s="39">
        <v>6</v>
      </c>
      <c r="D17" s="39">
        <v>2</v>
      </c>
      <c r="E17" s="40">
        <v>33.299999999999997</v>
      </c>
      <c r="F17" s="39">
        <v>2</v>
      </c>
      <c r="G17" s="40">
        <f t="shared" si="0"/>
        <v>33.333333333333329</v>
      </c>
      <c r="H17" s="39">
        <v>2</v>
      </c>
      <c r="I17" s="40">
        <v>33.299999999999997</v>
      </c>
      <c r="J17" s="39">
        <v>6</v>
      </c>
      <c r="K17" s="39">
        <v>2</v>
      </c>
      <c r="L17" s="40">
        <v>33.299999999999997</v>
      </c>
      <c r="M17" s="39">
        <v>1</v>
      </c>
      <c r="N17" s="40">
        <v>16.7</v>
      </c>
      <c r="O17" s="39">
        <v>3</v>
      </c>
      <c r="P17" s="40">
        <v>50</v>
      </c>
      <c r="Q17" s="39">
        <v>6</v>
      </c>
      <c r="R17" s="39">
        <v>2</v>
      </c>
      <c r="S17" s="40">
        <v>33.299999999999997</v>
      </c>
      <c r="T17" s="39">
        <v>4</v>
      </c>
      <c r="U17" s="40">
        <v>66.7</v>
      </c>
      <c r="V17" s="39">
        <v>0</v>
      </c>
      <c r="W17" s="40">
        <v>0</v>
      </c>
      <c r="X17" s="39">
        <v>6</v>
      </c>
      <c r="Y17" s="39">
        <v>1</v>
      </c>
      <c r="Z17" s="40">
        <v>16.7</v>
      </c>
      <c r="AA17" s="39">
        <v>4</v>
      </c>
      <c r="AB17" s="40">
        <v>66.7</v>
      </c>
      <c r="AC17" s="39">
        <v>1</v>
      </c>
      <c r="AD17" s="40">
        <v>16.7</v>
      </c>
      <c r="AE17" s="39">
        <v>4</v>
      </c>
      <c r="AF17" s="39">
        <v>3</v>
      </c>
      <c r="AG17" s="40">
        <v>75</v>
      </c>
      <c r="AH17" s="39">
        <v>1</v>
      </c>
      <c r="AI17" s="40">
        <v>25</v>
      </c>
      <c r="AJ17" s="39">
        <v>0</v>
      </c>
      <c r="AK17" s="40">
        <f t="shared" si="15"/>
        <v>0</v>
      </c>
      <c r="AL17" s="39">
        <v>5</v>
      </c>
      <c r="AM17" s="39">
        <v>1</v>
      </c>
      <c r="AN17" s="40">
        <v>20</v>
      </c>
      <c r="AO17" s="39">
        <v>3</v>
      </c>
      <c r="AP17" s="40">
        <v>60</v>
      </c>
      <c r="AQ17" s="39">
        <v>1</v>
      </c>
      <c r="AR17" s="40">
        <v>20</v>
      </c>
    </row>
    <row r="18" spans="1:44" s="38" customFormat="1" x14ac:dyDescent="0.25">
      <c r="A18" s="39" t="s">
        <v>29</v>
      </c>
      <c r="B18" s="39">
        <v>10</v>
      </c>
      <c r="C18" s="39">
        <v>9</v>
      </c>
      <c r="D18" s="39">
        <v>2</v>
      </c>
      <c r="E18" s="40">
        <f>D18/C18*100</f>
        <v>22.222222222222221</v>
      </c>
      <c r="F18" s="39">
        <v>7</v>
      </c>
      <c r="G18" s="40">
        <f>F18/C18*100</f>
        <v>77.777777777777786</v>
      </c>
      <c r="H18" s="39">
        <v>0</v>
      </c>
      <c r="I18" s="40">
        <f>H18/C18*100</f>
        <v>0</v>
      </c>
      <c r="J18" s="39">
        <v>10</v>
      </c>
      <c r="K18" s="39">
        <v>5</v>
      </c>
      <c r="L18" s="40">
        <f>K18/J18*100</f>
        <v>50</v>
      </c>
      <c r="M18" s="39">
        <v>4</v>
      </c>
      <c r="N18" s="40">
        <f>M18/J18*100</f>
        <v>40</v>
      </c>
      <c r="O18" s="39">
        <v>1</v>
      </c>
      <c r="P18" s="40">
        <f>O18/J18*100</f>
        <v>10</v>
      </c>
      <c r="Q18" s="39">
        <v>10</v>
      </c>
      <c r="R18" s="39">
        <v>4</v>
      </c>
      <c r="S18" s="40">
        <f>R18/Q18*100</f>
        <v>40</v>
      </c>
      <c r="T18" s="39">
        <v>6</v>
      </c>
      <c r="U18" s="40">
        <f>T18/Q18*100</f>
        <v>60</v>
      </c>
      <c r="V18" s="39">
        <v>0</v>
      </c>
      <c r="W18" s="40">
        <f>V18/Q18*100</f>
        <v>0</v>
      </c>
      <c r="X18" s="39">
        <v>9</v>
      </c>
      <c r="Y18" s="39">
        <v>4</v>
      </c>
      <c r="Z18" s="40">
        <f>Y18/X18*100</f>
        <v>44.444444444444443</v>
      </c>
      <c r="AA18" s="39">
        <v>4</v>
      </c>
      <c r="AB18" s="40">
        <f>AA18/X18*100</f>
        <v>44.444444444444443</v>
      </c>
      <c r="AC18" s="39">
        <v>1</v>
      </c>
      <c r="AD18" s="40">
        <f>AC18/X18*100</f>
        <v>11.111111111111111</v>
      </c>
      <c r="AE18" s="39">
        <v>9</v>
      </c>
      <c r="AF18" s="39">
        <v>2</v>
      </c>
      <c r="AG18" s="40">
        <f>AF18/AE18*100</f>
        <v>22.222222222222221</v>
      </c>
      <c r="AH18" s="39">
        <v>5</v>
      </c>
      <c r="AI18" s="40">
        <f>AH18/AE18*100</f>
        <v>55.555555555555557</v>
      </c>
      <c r="AJ18" s="39">
        <v>2</v>
      </c>
      <c r="AK18" s="40">
        <f t="shared" si="15"/>
        <v>22.222222222222221</v>
      </c>
      <c r="AL18" s="39">
        <v>10</v>
      </c>
      <c r="AM18" s="39">
        <v>3</v>
      </c>
      <c r="AN18" s="40">
        <f>AM18/AL18*100</f>
        <v>30</v>
      </c>
      <c r="AO18" s="39">
        <v>7</v>
      </c>
      <c r="AP18" s="40">
        <f>AO18/AL18*100</f>
        <v>70</v>
      </c>
      <c r="AQ18" s="39">
        <v>0</v>
      </c>
      <c r="AR18" s="40">
        <f>AQ18/AL18*100</f>
        <v>0</v>
      </c>
    </row>
    <row r="19" spans="1:44" s="38" customFormat="1" x14ac:dyDescent="0.25">
      <c r="A19" s="39" t="s">
        <v>30</v>
      </c>
      <c r="B19" s="39">
        <v>4</v>
      </c>
      <c r="C19" s="39">
        <v>4</v>
      </c>
      <c r="D19" s="39">
        <v>0</v>
      </c>
      <c r="E19" s="40">
        <f>D19/C19*100</f>
        <v>0</v>
      </c>
      <c r="F19" s="39">
        <v>2</v>
      </c>
      <c r="G19" s="40">
        <v>50</v>
      </c>
      <c r="H19" s="39">
        <v>2</v>
      </c>
      <c r="I19" s="40">
        <v>50</v>
      </c>
      <c r="J19" s="39">
        <v>4</v>
      </c>
      <c r="K19" s="39">
        <v>0</v>
      </c>
      <c r="L19" s="40">
        <f>K19/J19*100</f>
        <v>0</v>
      </c>
      <c r="M19" s="39">
        <v>3</v>
      </c>
      <c r="N19" s="40">
        <f>M19/J19*100</f>
        <v>75</v>
      </c>
      <c r="O19" s="39">
        <v>1</v>
      </c>
      <c r="P19" s="40">
        <f>O19/J19*100</f>
        <v>25</v>
      </c>
      <c r="Q19" s="39">
        <v>4</v>
      </c>
      <c r="R19" s="39">
        <v>2</v>
      </c>
      <c r="S19" s="40">
        <f>R19/Q19*100</f>
        <v>50</v>
      </c>
      <c r="T19" s="39">
        <v>2</v>
      </c>
      <c r="U19" s="40">
        <f>T19/Q19*100</f>
        <v>50</v>
      </c>
      <c r="V19" s="39">
        <v>0</v>
      </c>
      <c r="W19" s="40">
        <f>V19/Q19*100</f>
        <v>0</v>
      </c>
      <c r="X19" s="39">
        <v>4</v>
      </c>
      <c r="Y19" s="39">
        <v>1</v>
      </c>
      <c r="Z19" s="40">
        <f>Y19/X19*100</f>
        <v>25</v>
      </c>
      <c r="AA19" s="39">
        <v>1</v>
      </c>
      <c r="AB19" s="40">
        <f>AA19/X19*100</f>
        <v>25</v>
      </c>
      <c r="AC19" s="39">
        <v>2</v>
      </c>
      <c r="AD19" s="40">
        <f>AC19/X19*100</f>
        <v>50</v>
      </c>
      <c r="AE19" s="39">
        <v>2</v>
      </c>
      <c r="AF19" s="39">
        <v>0</v>
      </c>
      <c r="AG19" s="40">
        <f>AF19/AE19*100</f>
        <v>0</v>
      </c>
      <c r="AH19" s="39">
        <v>2</v>
      </c>
      <c r="AI19" s="40">
        <f>AH19/AE19*100</f>
        <v>100</v>
      </c>
      <c r="AJ19" s="39">
        <v>0</v>
      </c>
      <c r="AK19" s="40">
        <f t="shared" si="15"/>
        <v>0</v>
      </c>
      <c r="AL19" s="39">
        <v>3</v>
      </c>
      <c r="AM19" s="39">
        <v>1</v>
      </c>
      <c r="AN19" s="40">
        <f>AM19/AL19*100</f>
        <v>33.333333333333329</v>
      </c>
      <c r="AO19" s="39">
        <v>1</v>
      </c>
      <c r="AP19" s="40">
        <f>AO19/AL19*100</f>
        <v>33.333333333333329</v>
      </c>
      <c r="AQ19" s="39">
        <v>1</v>
      </c>
      <c r="AR19" s="40">
        <f>AQ19/AL19*100</f>
        <v>33.333333333333329</v>
      </c>
    </row>
    <row r="20" spans="1:44" s="38" customFormat="1" x14ac:dyDescent="0.25">
      <c r="A20" s="39" t="s">
        <v>31</v>
      </c>
      <c r="B20" s="39">
        <v>33</v>
      </c>
      <c r="C20" s="39">
        <v>26</v>
      </c>
      <c r="D20" s="39">
        <v>4</v>
      </c>
      <c r="E20" s="40">
        <v>15</v>
      </c>
      <c r="F20" s="39">
        <v>8</v>
      </c>
      <c r="G20" s="40">
        <v>31</v>
      </c>
      <c r="H20" s="39">
        <v>14</v>
      </c>
      <c r="I20" s="40">
        <v>54</v>
      </c>
      <c r="J20" s="39">
        <v>25</v>
      </c>
      <c r="K20" s="39">
        <v>6</v>
      </c>
      <c r="L20" s="40">
        <v>24</v>
      </c>
      <c r="M20" s="39">
        <v>18</v>
      </c>
      <c r="N20" s="40">
        <v>72</v>
      </c>
      <c r="O20" s="39">
        <v>1</v>
      </c>
      <c r="P20" s="40">
        <v>4</v>
      </c>
      <c r="Q20" s="39">
        <v>24</v>
      </c>
      <c r="R20" s="39">
        <v>8</v>
      </c>
      <c r="S20" s="40">
        <v>33</v>
      </c>
      <c r="T20" s="39">
        <v>14</v>
      </c>
      <c r="U20" s="40">
        <v>59</v>
      </c>
      <c r="V20" s="39">
        <v>2</v>
      </c>
      <c r="W20" s="40">
        <v>8</v>
      </c>
      <c r="X20" s="39">
        <v>25</v>
      </c>
      <c r="Y20" s="39">
        <v>8</v>
      </c>
      <c r="Z20" s="40">
        <v>32</v>
      </c>
      <c r="AA20" s="39">
        <v>15</v>
      </c>
      <c r="AB20" s="40">
        <v>60</v>
      </c>
      <c r="AC20" s="39">
        <v>2</v>
      </c>
      <c r="AD20" s="40">
        <v>8</v>
      </c>
      <c r="AE20" s="39">
        <v>32</v>
      </c>
      <c r="AF20" s="39">
        <v>5</v>
      </c>
      <c r="AG20" s="40">
        <v>16</v>
      </c>
      <c r="AH20" s="39">
        <v>26</v>
      </c>
      <c r="AI20" s="40">
        <v>81</v>
      </c>
      <c r="AJ20" s="39">
        <v>1</v>
      </c>
      <c r="AK20" s="40">
        <f t="shared" si="15"/>
        <v>3.125</v>
      </c>
      <c r="AL20" s="39">
        <v>30</v>
      </c>
      <c r="AM20" s="39">
        <v>11</v>
      </c>
      <c r="AN20" s="40">
        <v>37</v>
      </c>
      <c r="AO20" s="39">
        <v>19</v>
      </c>
      <c r="AP20" s="40">
        <v>63</v>
      </c>
      <c r="AQ20" s="39">
        <v>0</v>
      </c>
      <c r="AR20" s="40">
        <v>0</v>
      </c>
    </row>
    <row r="21" spans="1:44" s="38" customFormat="1" x14ac:dyDescent="0.25">
      <c r="A21" s="39" t="s">
        <v>33</v>
      </c>
      <c r="B21" s="39">
        <v>9</v>
      </c>
      <c r="C21" s="39">
        <v>8</v>
      </c>
      <c r="D21" s="39">
        <v>2</v>
      </c>
      <c r="E21" s="40">
        <f>D21/C21*100</f>
        <v>25</v>
      </c>
      <c r="F21" s="39">
        <v>6</v>
      </c>
      <c r="G21" s="40">
        <f>F21/C21*100</f>
        <v>75</v>
      </c>
      <c r="H21" s="39">
        <v>0</v>
      </c>
      <c r="I21" s="40">
        <f>H21/C21*100</f>
        <v>0</v>
      </c>
      <c r="J21" s="39">
        <v>7</v>
      </c>
      <c r="K21" s="39">
        <v>2</v>
      </c>
      <c r="L21" s="40">
        <f>K21/J21*100</f>
        <v>28.571428571428569</v>
      </c>
      <c r="M21" s="39">
        <v>5</v>
      </c>
      <c r="N21" s="40">
        <f>M21/J21*100</f>
        <v>71.428571428571431</v>
      </c>
      <c r="O21" s="39">
        <v>0</v>
      </c>
      <c r="P21" s="40">
        <f>O21/J21*100</f>
        <v>0</v>
      </c>
      <c r="Q21" s="39">
        <v>7</v>
      </c>
      <c r="R21" s="39">
        <v>2</v>
      </c>
      <c r="S21" s="40">
        <f>R21/Q21*100</f>
        <v>28.571428571428569</v>
      </c>
      <c r="T21" s="39">
        <v>5</v>
      </c>
      <c r="U21" s="40">
        <f>T21/Q21*100</f>
        <v>71.428571428571431</v>
      </c>
      <c r="V21" s="39">
        <v>0</v>
      </c>
      <c r="W21" s="40">
        <f>V21/Q21*100</f>
        <v>0</v>
      </c>
      <c r="X21" s="39">
        <v>8</v>
      </c>
      <c r="Y21" s="39">
        <v>0</v>
      </c>
      <c r="Z21" s="40">
        <f>Y21/X21*100</f>
        <v>0</v>
      </c>
      <c r="AA21" s="39">
        <v>2</v>
      </c>
      <c r="AB21" s="40">
        <f>AA21/X21*100</f>
        <v>25</v>
      </c>
      <c r="AC21" s="39">
        <v>6</v>
      </c>
      <c r="AD21" s="40">
        <f>AC21/X21*100</f>
        <v>75</v>
      </c>
      <c r="AE21" s="39">
        <v>9</v>
      </c>
      <c r="AF21" s="39">
        <v>2</v>
      </c>
      <c r="AG21" s="40">
        <f>AF21/AE21*100</f>
        <v>22.222222222222221</v>
      </c>
      <c r="AH21" s="39">
        <v>7</v>
      </c>
      <c r="AI21" s="40">
        <f>AH21/AE21*100</f>
        <v>77.777777777777786</v>
      </c>
      <c r="AJ21" s="39">
        <v>0</v>
      </c>
      <c r="AK21" s="40">
        <f t="shared" si="15"/>
        <v>0</v>
      </c>
      <c r="AL21" s="39">
        <v>8</v>
      </c>
      <c r="AM21" s="39">
        <v>1</v>
      </c>
      <c r="AN21" s="40">
        <f>AM21/AL21*100</f>
        <v>12.5</v>
      </c>
      <c r="AO21" s="39">
        <v>7</v>
      </c>
      <c r="AP21" s="40">
        <f>AO21/AL21*100</f>
        <v>87.5</v>
      </c>
      <c r="AQ21" s="39"/>
      <c r="AR21" s="40">
        <f>AQ21/AL21*100</f>
        <v>0</v>
      </c>
    </row>
    <row r="22" spans="1:44" s="38" customFormat="1" x14ac:dyDescent="0.25">
      <c r="A22" s="39" t="s">
        <v>34</v>
      </c>
      <c r="B22" s="39">
        <v>6</v>
      </c>
      <c r="C22" s="39">
        <v>6</v>
      </c>
      <c r="D22" s="39">
        <v>0</v>
      </c>
      <c r="E22" s="40">
        <f>D22/C22*100</f>
        <v>0</v>
      </c>
      <c r="F22" s="39">
        <v>4</v>
      </c>
      <c r="G22" s="40">
        <f>F22/C22*100</f>
        <v>66.666666666666657</v>
      </c>
      <c r="H22" s="39">
        <v>2</v>
      </c>
      <c r="I22" s="40">
        <f>H22/C22*100</f>
        <v>33.333333333333329</v>
      </c>
      <c r="J22" s="39">
        <v>5</v>
      </c>
      <c r="K22" s="39">
        <v>0</v>
      </c>
      <c r="L22" s="40">
        <f>K22/J22*100</f>
        <v>0</v>
      </c>
      <c r="M22" s="39">
        <v>4</v>
      </c>
      <c r="N22" s="40">
        <f>M22/J22*100</f>
        <v>80</v>
      </c>
      <c r="O22" s="39">
        <v>1</v>
      </c>
      <c r="P22" s="40">
        <f>O22/J22*100</f>
        <v>20</v>
      </c>
      <c r="Q22" s="39">
        <v>6</v>
      </c>
      <c r="R22" s="39">
        <v>1</v>
      </c>
      <c r="S22" s="40">
        <f>R22/Q22*100</f>
        <v>16.666666666666664</v>
      </c>
      <c r="T22" s="39">
        <v>5</v>
      </c>
      <c r="U22" s="40">
        <f>T22/Q22*100</f>
        <v>83.333333333333343</v>
      </c>
      <c r="V22" s="39">
        <v>0</v>
      </c>
      <c r="W22" s="40">
        <f>V22/Q22*100</f>
        <v>0</v>
      </c>
      <c r="X22" s="39">
        <v>6</v>
      </c>
      <c r="Y22" s="39">
        <v>0</v>
      </c>
      <c r="Z22" s="40">
        <f>Y22/X22*100</f>
        <v>0</v>
      </c>
      <c r="AA22" s="39">
        <v>4</v>
      </c>
      <c r="AB22" s="40">
        <f>AA22/X22*100</f>
        <v>66.666666666666657</v>
      </c>
      <c r="AC22" s="39">
        <v>2</v>
      </c>
      <c r="AD22" s="40">
        <f>AC22/X22*100</f>
        <v>33.333333333333329</v>
      </c>
      <c r="AE22" s="39">
        <v>5</v>
      </c>
      <c r="AF22" s="39">
        <v>1</v>
      </c>
      <c r="AG22" s="40">
        <f>AF22/AE22*100</f>
        <v>20</v>
      </c>
      <c r="AH22" s="39">
        <v>4</v>
      </c>
      <c r="AI22" s="40">
        <f>AH22/AE22*100</f>
        <v>80</v>
      </c>
      <c r="AJ22" s="39">
        <v>0</v>
      </c>
      <c r="AK22" s="40">
        <f t="shared" si="15"/>
        <v>0</v>
      </c>
      <c r="AL22" s="39">
        <v>4</v>
      </c>
      <c r="AM22" s="39">
        <v>0</v>
      </c>
      <c r="AN22" s="40">
        <f>AM22/AL22*100</f>
        <v>0</v>
      </c>
      <c r="AO22" s="39">
        <v>0</v>
      </c>
      <c r="AP22" s="40">
        <f>AO22/AL22*100</f>
        <v>0</v>
      </c>
      <c r="AQ22" s="39">
        <v>4</v>
      </c>
      <c r="AR22" s="40">
        <f>AQ22/AL22*100</f>
        <v>100</v>
      </c>
    </row>
    <row r="23" spans="1:44" s="38" customFormat="1" x14ac:dyDescent="0.25">
      <c r="A23" s="34" t="s">
        <v>35</v>
      </c>
      <c r="B23" s="35">
        <f>SUM(B5:B22)</f>
        <v>258</v>
      </c>
      <c r="C23" s="35">
        <f>SUM(C5:C22)</f>
        <v>225</v>
      </c>
      <c r="D23" s="35">
        <f>SUM(D5:D22)</f>
        <v>48</v>
      </c>
      <c r="E23" s="36">
        <f>D23/C23*100</f>
        <v>21.333333333333336</v>
      </c>
      <c r="F23" s="35">
        <f>SUM(F5:F22)</f>
        <v>127</v>
      </c>
      <c r="G23" s="36">
        <f>F23/C23*100</f>
        <v>56.444444444444443</v>
      </c>
      <c r="H23" s="35">
        <f>SUM(H5:H22)</f>
        <v>83</v>
      </c>
      <c r="I23" s="36">
        <f>H23/C23*100</f>
        <v>36.888888888888886</v>
      </c>
      <c r="J23" s="35">
        <f>SUM(J5:J22)</f>
        <v>213</v>
      </c>
      <c r="K23" s="35">
        <f>SUM(K5:K22)</f>
        <v>71</v>
      </c>
      <c r="L23" s="36">
        <f>K23/J23*100</f>
        <v>33.333333333333329</v>
      </c>
      <c r="M23" s="35">
        <f>SUM(M5:M22)</f>
        <v>121</v>
      </c>
      <c r="N23" s="36">
        <f>M23/J23*100</f>
        <v>56.8075117370892</v>
      </c>
      <c r="O23" s="35">
        <f>SUM(O5:O22)</f>
        <v>44</v>
      </c>
      <c r="P23" s="36">
        <f>O23/J23*100</f>
        <v>20.657276995305164</v>
      </c>
      <c r="Q23" s="35">
        <f>SUM(Q5:Q22)</f>
        <v>225</v>
      </c>
      <c r="R23" s="35">
        <f>SUM(R5:R22)</f>
        <v>133</v>
      </c>
      <c r="S23" s="36">
        <f>R23/Q23*100</f>
        <v>59.111111111111114</v>
      </c>
      <c r="T23" s="37">
        <f>SUM(T5:T22)</f>
        <v>100</v>
      </c>
      <c r="U23" s="36">
        <f>T23/Q23*100</f>
        <v>44.444444444444443</v>
      </c>
      <c r="V23" s="37">
        <f>SUM(V5:V22)</f>
        <v>5</v>
      </c>
      <c r="W23" s="36">
        <f>V23/Q23*100</f>
        <v>2.2222222222222223</v>
      </c>
      <c r="X23" s="37">
        <f>SUM(X5:X22)</f>
        <v>218</v>
      </c>
      <c r="Y23" s="37">
        <f>SUM(Y5:Y22)</f>
        <v>65</v>
      </c>
      <c r="Z23" s="36">
        <f>Y23/X23*100</f>
        <v>29.816513761467888</v>
      </c>
      <c r="AA23" s="37">
        <f>SUM(AA5:AA22)</f>
        <v>115</v>
      </c>
      <c r="AB23" s="36">
        <f>AA23/X23*100</f>
        <v>52.752293577981646</v>
      </c>
      <c r="AC23" s="37">
        <f>SUM(AC5:AC22)</f>
        <v>41</v>
      </c>
      <c r="AD23" s="36">
        <f>AC23/X23*100</f>
        <v>18.807339449541285</v>
      </c>
      <c r="AE23" s="37">
        <f>SUM(AE5:AE22)</f>
        <v>223</v>
      </c>
      <c r="AF23" s="37">
        <f>SUM(AF5:AF22)</f>
        <v>88</v>
      </c>
      <c r="AG23" s="36">
        <f>AF23/AE23*100</f>
        <v>39.461883408071749</v>
      </c>
      <c r="AH23" s="37">
        <f>SUM(AH5:AH22)</f>
        <v>125</v>
      </c>
      <c r="AI23" s="36">
        <f>AH23/AE23*100</f>
        <v>56.053811659192817</v>
      </c>
      <c r="AJ23" s="37">
        <f>SUM(AJ5:AJ22)</f>
        <v>12</v>
      </c>
      <c r="AK23" s="36">
        <f t="shared" si="15"/>
        <v>5.3811659192825116</v>
      </c>
      <c r="AL23" s="37">
        <f>SUM(AL5:AL22)</f>
        <v>215</v>
      </c>
      <c r="AM23" s="37">
        <f>SUM(AM5:AM22)</f>
        <v>60</v>
      </c>
      <c r="AN23" s="36">
        <f>AM23/AL23*100</f>
        <v>27.906976744186046</v>
      </c>
      <c r="AO23" s="37">
        <f>SUM(AO5:AO22)</f>
        <v>113</v>
      </c>
      <c r="AP23" s="36">
        <f>AO23/AL23*100</f>
        <v>52.558139534883722</v>
      </c>
      <c r="AQ23" s="37">
        <f>SUM(AQ5:AQ22)</f>
        <v>44</v>
      </c>
      <c r="AR23" s="36">
        <f>AQ23/AL23*100</f>
        <v>20.465116279069768</v>
      </c>
    </row>
    <row r="24" spans="1:44" x14ac:dyDescent="0.25">
      <c r="A24" s="4"/>
      <c r="B24" s="4"/>
      <c r="C24" s="4"/>
      <c r="D24" s="4"/>
      <c r="E24" s="25"/>
      <c r="F24" s="4"/>
      <c r="G24" s="25"/>
      <c r="H24" s="4"/>
      <c r="I24" s="25"/>
      <c r="J24" s="4"/>
      <c r="K24" s="4"/>
      <c r="L24" s="25"/>
      <c r="M24" s="4"/>
      <c r="N24" s="25"/>
      <c r="O24" s="4"/>
      <c r="P24" s="25"/>
      <c r="Q24" s="4"/>
      <c r="R24" s="4"/>
      <c r="S24" s="25"/>
    </row>
    <row r="25" spans="1:44" x14ac:dyDescent="0.25">
      <c r="A25" s="4"/>
      <c r="B25" s="4"/>
      <c r="C25" s="4"/>
      <c r="D25" s="4"/>
      <c r="E25" s="25"/>
      <c r="F25" s="4"/>
      <c r="G25" s="25"/>
      <c r="H25" s="4"/>
      <c r="I25" s="25"/>
      <c r="J25" s="4"/>
      <c r="K25" s="4"/>
      <c r="L25" s="25"/>
      <c r="M25" s="4"/>
      <c r="N25" s="25"/>
      <c r="O25" s="4"/>
      <c r="P25" s="25"/>
      <c r="Q25" s="4"/>
      <c r="R25" s="4"/>
      <c r="S25" s="25"/>
    </row>
    <row r="26" spans="1:44" x14ac:dyDescent="0.25">
      <c r="A26" s="4"/>
      <c r="B26" s="4"/>
      <c r="C26" s="4"/>
      <c r="D26" s="4"/>
      <c r="E26" s="25"/>
      <c r="F26" s="4"/>
      <c r="G26" s="25"/>
      <c r="H26" s="4"/>
      <c r="I26" s="25"/>
      <c r="J26" s="4"/>
      <c r="K26" s="4"/>
      <c r="L26" s="25"/>
      <c r="M26" s="4"/>
      <c r="N26" s="25"/>
      <c r="O26" s="4"/>
      <c r="P26" s="25"/>
      <c r="Q26" s="4"/>
      <c r="R26" s="4"/>
      <c r="S26" s="25"/>
    </row>
    <row r="27" spans="1:44" x14ac:dyDescent="0.25">
      <c r="A27" s="4"/>
      <c r="B27" s="4"/>
      <c r="C27" s="4"/>
      <c r="D27" s="4"/>
      <c r="E27" s="25"/>
      <c r="F27" s="4"/>
      <c r="G27" s="25"/>
      <c r="H27" s="4"/>
      <c r="I27" s="25"/>
      <c r="J27" s="4"/>
      <c r="K27" s="4"/>
      <c r="L27" s="25"/>
      <c r="M27" s="4"/>
      <c r="N27" s="25"/>
      <c r="O27" s="4"/>
      <c r="P27" s="25"/>
      <c r="Q27" s="4"/>
      <c r="R27" s="4"/>
      <c r="S27" s="25"/>
    </row>
    <row r="28" spans="1:44" x14ac:dyDescent="0.25">
      <c r="A28" s="4"/>
      <c r="B28" s="4"/>
      <c r="C28" s="4"/>
      <c r="D28" s="4"/>
      <c r="E28" s="25"/>
      <c r="F28" s="4"/>
      <c r="G28" s="25"/>
      <c r="H28" s="4"/>
      <c r="I28" s="25"/>
      <c r="J28" s="4"/>
      <c r="K28" s="4"/>
      <c r="L28" s="25"/>
      <c r="M28" s="4"/>
      <c r="N28" s="25"/>
      <c r="O28" s="4"/>
      <c r="P28" s="25"/>
      <c r="Q28" s="4"/>
      <c r="R28" s="4"/>
      <c r="S28" s="25"/>
    </row>
    <row r="29" spans="1:44" x14ac:dyDescent="0.25">
      <c r="A29" s="4"/>
      <c r="B29" s="4"/>
      <c r="C29" s="4"/>
      <c r="D29" s="4"/>
      <c r="E29" s="25"/>
      <c r="F29" s="4"/>
      <c r="G29" s="25"/>
      <c r="H29" s="4"/>
      <c r="I29" s="25"/>
      <c r="J29" s="4"/>
      <c r="K29" s="4"/>
      <c r="L29" s="25"/>
      <c r="M29" s="4"/>
      <c r="N29" s="25"/>
      <c r="O29" s="4"/>
      <c r="P29" s="25"/>
      <c r="Q29" s="4"/>
      <c r="R29" s="4"/>
      <c r="S29" s="25"/>
    </row>
    <row r="30" spans="1:44" x14ac:dyDescent="0.25">
      <c r="A30" s="4"/>
      <c r="B30" s="4"/>
      <c r="C30" s="4"/>
      <c r="D30" s="4"/>
      <c r="E30" s="25"/>
      <c r="F30" s="4"/>
      <c r="G30" s="25"/>
      <c r="H30" s="4"/>
      <c r="I30" s="25"/>
      <c r="J30" s="4"/>
      <c r="K30" s="4"/>
      <c r="L30" s="25"/>
      <c r="M30" s="4"/>
      <c r="N30" s="25"/>
      <c r="O30" s="4"/>
      <c r="P30" s="25"/>
      <c r="Q30" s="4"/>
      <c r="R30" s="4"/>
      <c r="S30" s="25"/>
    </row>
    <row r="31" spans="1:44" x14ac:dyDescent="0.25">
      <c r="A31" s="4"/>
      <c r="B31" s="4"/>
      <c r="C31" s="4"/>
      <c r="D31" s="4"/>
      <c r="E31" s="25"/>
      <c r="F31" s="4"/>
      <c r="G31" s="25"/>
      <c r="H31" s="4"/>
      <c r="I31" s="25"/>
      <c r="J31" s="4"/>
      <c r="K31" s="4"/>
      <c r="L31" s="25"/>
      <c r="M31" s="4"/>
      <c r="N31" s="25"/>
      <c r="O31" s="4"/>
      <c r="P31" s="25"/>
      <c r="Q31" s="4"/>
      <c r="R31" s="4"/>
      <c r="S31" s="25"/>
    </row>
    <row r="32" spans="1:44" x14ac:dyDescent="0.25">
      <c r="A32" s="4"/>
      <c r="B32" s="4"/>
      <c r="C32" s="4"/>
      <c r="D32" s="4"/>
      <c r="E32" s="25"/>
      <c r="F32" s="4"/>
      <c r="G32" s="25"/>
      <c r="H32" s="4"/>
      <c r="I32" s="25"/>
      <c r="J32" s="4"/>
      <c r="K32" s="4"/>
      <c r="L32" s="25"/>
      <c r="M32" s="4"/>
      <c r="N32" s="25"/>
      <c r="O32" s="4"/>
      <c r="P32" s="25"/>
      <c r="Q32" s="4"/>
      <c r="R32" s="4"/>
      <c r="S32" s="25"/>
    </row>
    <row r="33" spans="1:19" x14ac:dyDescent="0.25">
      <c r="A33" s="4"/>
      <c r="B33" s="4"/>
      <c r="C33" s="4"/>
      <c r="D33" s="4"/>
      <c r="E33" s="25"/>
      <c r="F33" s="4"/>
      <c r="G33" s="25"/>
      <c r="H33" s="4"/>
      <c r="I33" s="25"/>
      <c r="J33" s="4"/>
      <c r="K33" s="4"/>
      <c r="L33" s="25"/>
      <c r="M33" s="4"/>
      <c r="N33" s="25"/>
      <c r="O33" s="4"/>
      <c r="P33" s="25"/>
      <c r="Q33" s="4"/>
      <c r="R33" s="4"/>
      <c r="S33" s="25"/>
    </row>
  </sheetData>
  <mergeCells count="2">
    <mergeCell ref="A2:N2"/>
    <mergeCell ref="P1:S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2022-05-20T11:00:00Z</dcterms:modified>
</cp:coreProperties>
</file>